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525" windowWidth="8910" windowHeight="4740" tabRatio="871" activeTab="0"/>
  </bookViews>
  <sheets>
    <sheet name="2.1" sheetId="1" r:id="rId1"/>
    <sheet name="2.a" sheetId="2" r:id="rId2"/>
    <sheet name="2.2" sheetId="3" r:id="rId3"/>
    <sheet name="2.b" sheetId="4" r:id="rId4"/>
    <sheet name="2.3" sheetId="5" r:id="rId5"/>
    <sheet name="2.4" sheetId="6" r:id="rId6"/>
    <sheet name="2.5" sheetId="7" r:id="rId7"/>
    <sheet name="2.6" sheetId="8" r:id="rId8"/>
    <sheet name="2.c" sheetId="9" r:id="rId9"/>
    <sheet name="2.d" sheetId="10" r:id="rId10"/>
    <sheet name="2.e" sheetId="11" r:id="rId11"/>
    <sheet name="2.f" sheetId="12" r:id="rId12"/>
    <sheet name="2.7" sheetId="13" r:id="rId13"/>
    <sheet name="2.8" sheetId="14" r:id="rId14"/>
    <sheet name="2.9" sheetId="15" r:id="rId15"/>
    <sheet name="2.10" sheetId="16" r:id="rId16"/>
    <sheet name="2.g" sheetId="17" r:id="rId17"/>
    <sheet name="2.h" sheetId="18" r:id="rId18"/>
    <sheet name="2.i" sheetId="19" r:id="rId19"/>
    <sheet name="2.11" sheetId="20" r:id="rId20"/>
    <sheet name="2.12" sheetId="21" r:id="rId21"/>
    <sheet name="2.13" sheetId="22" r:id="rId22"/>
    <sheet name="2.14" sheetId="23" r:id="rId23"/>
    <sheet name="2.15" sheetId="24" r:id="rId24"/>
    <sheet name="2.16" sheetId="25" r:id="rId25"/>
    <sheet name="2.17" sheetId="26" r:id="rId26"/>
    <sheet name="2.18" sheetId="27" r:id="rId27"/>
    <sheet name="2.19" sheetId="28" r:id="rId28"/>
    <sheet name="2.20" sheetId="29" r:id="rId29"/>
    <sheet name="2.21" sheetId="30" r:id="rId30"/>
  </sheets>
  <definedNames/>
  <calcPr fullCalcOnLoad="1"/>
</workbook>
</file>

<file path=xl/sharedStrings.xml><?xml version="1.0" encoding="utf-8"?>
<sst xmlns="http://schemas.openxmlformats.org/spreadsheetml/2006/main" count="673" uniqueCount="234">
  <si>
    <t>5% sample</t>
  </si>
  <si>
    <t>*20 for estimate</t>
  </si>
  <si>
    <t>%</t>
  </si>
  <si>
    <t>ALL</t>
  </si>
  <si>
    <t>Mean age</t>
  </si>
  <si>
    <t>ALL DM</t>
  </si>
  <si>
    <t>SD</t>
  </si>
  <si>
    <t>% of total</t>
  </si>
  <si>
    <t>exclusive categories</t>
  </si>
  <si>
    <t>population</t>
  </si>
  <si>
    <t>DM only</t>
  </si>
  <si>
    <t>None</t>
  </si>
  <si>
    <t>All</t>
  </si>
  <si>
    <t>Medicare</t>
  </si>
  <si>
    <t>White</t>
  </si>
  <si>
    <t>African American</t>
  </si>
  <si>
    <t>Hispanic</t>
  </si>
  <si>
    <t xml:space="preserve"> </t>
  </si>
  <si>
    <t>Cancer</t>
  </si>
  <si>
    <t>Diabetes</t>
  </si>
  <si>
    <t>Hypertension</t>
  </si>
  <si>
    <t>Af Am</t>
  </si>
  <si>
    <t xml:space="preserve">N </t>
  </si>
  <si>
    <t>CKD</t>
  </si>
  <si>
    <t>N</t>
  </si>
  <si>
    <t>MarketScan</t>
  </si>
  <si>
    <t>Age 1</t>
  </si>
  <si>
    <t>Age 2</t>
  </si>
  <si>
    <t>Age 3</t>
  </si>
  <si>
    <t>Male</t>
  </si>
  <si>
    <t>Female</t>
  </si>
  <si>
    <t>Other</t>
  </si>
  <si>
    <t>Marketscan</t>
  </si>
  <si>
    <t>Ingenix I3</t>
  </si>
  <si>
    <t>[65,74]</t>
  </si>
  <si>
    <t>[75,84]</t>
  </si>
  <si>
    <t>[85,+)</t>
  </si>
  <si>
    <t>[20,44]</t>
  </si>
  <si>
    <t>[45,54]</t>
  </si>
  <si>
    <t>[55,64]</t>
  </si>
  <si>
    <t>.</t>
  </si>
  <si>
    <t>Trends in CKD prevalence: Medicare patients age 65 &amp; older, by race</t>
  </si>
  <si>
    <t>20-44</t>
  </si>
  <si>
    <t>45-54</t>
  </si>
  <si>
    <t>55-64</t>
  </si>
  <si>
    <t>65-74</t>
  </si>
  <si>
    <t>75-84</t>
  </si>
  <si>
    <t>85+</t>
  </si>
  <si>
    <t>Populations</t>
  </si>
  <si>
    <t>ALL CKD</t>
  </si>
  <si>
    <t>CKD only</t>
  </si>
  <si>
    <t>ALL CHF</t>
  </si>
  <si>
    <t>CHF only</t>
  </si>
  <si>
    <t>Figures 2.2</t>
  </si>
  <si>
    <t>West</t>
  </si>
  <si>
    <t>Midwest</t>
  </si>
  <si>
    <t>Northeast</t>
  </si>
  <si>
    <t>South</t>
  </si>
  <si>
    <t>Figure 2.10</t>
  </si>
  <si>
    <t>Figure 2.11</t>
  </si>
  <si>
    <t>Figure 2.14</t>
  </si>
  <si>
    <t>Table 2.a</t>
  </si>
  <si>
    <t>Figure 2.1</t>
  </si>
  <si>
    <t>Figure 2.15</t>
  </si>
  <si>
    <t>Table 2.c</t>
  </si>
  <si>
    <t>DM / CHF</t>
  </si>
  <si>
    <t>CHF / CKD</t>
  </si>
  <si>
    <t>Medicare (65+)</t>
  </si>
  <si>
    <t>MarketScan (50 -64)</t>
  </si>
  <si>
    <t>Medicare (age 65+)</t>
  </si>
  <si>
    <t>MarketScan (20-64)</t>
  </si>
  <si>
    <t>Ingenix i3 (20-64)</t>
  </si>
  <si>
    <t>DM /CKD</t>
  </si>
  <si>
    <t>DM/CKD only</t>
  </si>
  <si>
    <t>CHF</t>
  </si>
  <si>
    <t>75-74</t>
  </si>
  <si>
    <t>Prevalence</t>
  </si>
  <si>
    <t>Figure 2.4</t>
  </si>
  <si>
    <t>Figure 2.5</t>
  </si>
  <si>
    <t>Figure 2.6</t>
  </si>
  <si>
    <t>Figure 2.7</t>
  </si>
  <si>
    <t>Figure 2.8</t>
  </si>
  <si>
    <t>Trends in CKD prevalence: MarketScan patients age 20–64</t>
  </si>
  <si>
    <t>Figure 2.9</t>
  </si>
  <si>
    <t>Trends in CKD prevalence: Ingenix i3 patients age 20–64</t>
  </si>
  <si>
    <t>Unknown/unspecified</t>
  </si>
  <si>
    <t>Ingenix i3</t>
  </si>
  <si>
    <t>Figure 2.3</t>
  </si>
  <si>
    <t>Probability of microalbumin and creatinine testing in Medicare patients at risk for CKD, 2009</t>
  </si>
  <si>
    <t>Diabetes(no HTN)</t>
  </si>
  <si>
    <t>Hpertension (no DM)</t>
  </si>
  <si>
    <t>Both</t>
  </si>
  <si>
    <t>Microalbumin</t>
  </si>
  <si>
    <t>Creatinine</t>
  </si>
  <si>
    <t>Urine Albumin</t>
  </si>
  <si>
    <t>Unadjusted</t>
  </si>
  <si>
    <t>Adjusted</t>
  </si>
  <si>
    <t>64-74</t>
  </si>
  <si>
    <t>Cardiovascular disease</t>
  </si>
  <si>
    <t>NHANES</t>
  </si>
  <si>
    <t>Medicare 65+</t>
  </si>
  <si>
    <t>MarketScan (50-64)</t>
  </si>
  <si>
    <t>Any CKD</t>
  </si>
  <si>
    <t>Diabetes (no HTN)</t>
  </si>
  <si>
    <t>Hypertension (no DM)</t>
  </si>
  <si>
    <t>Table 2.d</t>
  </si>
  <si>
    <t>eGFR&lt;60</t>
  </si>
  <si>
    <t>Table 2.e</t>
  </si>
  <si>
    <t>OR</t>
  </si>
  <si>
    <t>P-value</t>
  </si>
  <si>
    <t>Table 2.f</t>
  </si>
  <si>
    <t>Adjusted odds ratio of a CKD diagnosis code, by demographic, comorbidity, &amp; dataset, 2009</t>
  </si>
  <si>
    <t>UCI</t>
  </si>
  <si>
    <t>LCI</t>
  </si>
  <si>
    <t>All primary care</t>
  </si>
  <si>
    <t>Cardiology</t>
  </si>
  <si>
    <t>Nephrology</t>
  </si>
  <si>
    <t>Primary Care</t>
  </si>
  <si>
    <t>Cardiologist</t>
  </si>
  <si>
    <t>Nephrologist</t>
  </si>
  <si>
    <t>All CKD</t>
  </si>
  <si>
    <t>585.1-2</t>
  </si>
  <si>
    <t>585.4-5</t>
  </si>
  <si>
    <t>Table 2.g</t>
  </si>
  <si>
    <t>Table 2.h</t>
  </si>
  <si>
    <t>Unk/unspec</t>
  </si>
  <si>
    <t>Medicare Part D</t>
  </si>
  <si>
    <t>Unk/unknown</t>
  </si>
  <si>
    <t>HTN</t>
  </si>
  <si>
    <t xml:space="preserve">Cardiovascular disease </t>
  </si>
  <si>
    <t>Potassium sparing diuretic</t>
  </si>
  <si>
    <t>Thiazide diuretic</t>
  </si>
  <si>
    <t>Loop diuretic</t>
  </si>
  <si>
    <t>Diuretic combination product</t>
  </si>
  <si>
    <t>EPO</t>
  </si>
  <si>
    <t>DPO</t>
  </si>
  <si>
    <t>EPO or DPO</t>
  </si>
  <si>
    <t>Calcitriol</t>
  </si>
  <si>
    <t>Paricalcitol or doxercalciferol</t>
  </si>
  <si>
    <t>Inactive vitamin D</t>
  </si>
  <si>
    <t>Calcium acetate</t>
  </si>
  <si>
    <t>Sevelamer (HCL or carbonate)</t>
  </si>
  <si>
    <t>Figure 2.21</t>
  </si>
  <si>
    <t>Figure 2.20</t>
  </si>
  <si>
    <t>Figure 2.19</t>
  </si>
  <si>
    <t>Figure 2.18</t>
  </si>
  <si>
    <t>Figure 2.17</t>
  </si>
  <si>
    <t>ALL CVA (1)</t>
  </si>
  <si>
    <t>ALL CVA (2)</t>
  </si>
  <si>
    <t>DM / CVA (2)</t>
  </si>
  <si>
    <t>CHF / CVA (2)</t>
  </si>
  <si>
    <t>CHF / DM / CVA (2)</t>
  </si>
  <si>
    <t>CKD / CVA (1)</t>
  </si>
  <si>
    <t>CKD / DM / CVA (1)</t>
  </si>
  <si>
    <t>CKD / CHF / CVA (1)</t>
  </si>
  <si>
    <t>DM /CHF / CKD</t>
  </si>
  <si>
    <t>DM / CHF / CKD / CVA (1)</t>
  </si>
  <si>
    <t>CVA(1) only</t>
  </si>
  <si>
    <t>- not possible -</t>
  </si>
  <si>
    <t>CVA(2) only</t>
  </si>
  <si>
    <t>CKD/CVA(1) only</t>
  </si>
  <si>
    <t>DM/CHF only</t>
  </si>
  <si>
    <t>CHF/CKD only</t>
  </si>
  <si>
    <t>DM/CVA(2) only</t>
  </si>
  <si>
    <t>CHF/CVA(2) only</t>
  </si>
  <si>
    <t>CHF/CKD/DM only</t>
  </si>
  <si>
    <t>DM/CVA1/CKD only</t>
  </si>
  <si>
    <t>CHF/CVA1/CKD only</t>
  </si>
  <si>
    <t xml:space="preserve">CHF/DM/CVA2 </t>
  </si>
  <si>
    <t>DM/CHF/CKD/CVA(1)</t>
  </si>
  <si>
    <t>CVA All</t>
  </si>
  <si>
    <t>Table 2.b</t>
  </si>
  <si>
    <t>Lanthanum carbonate</t>
  </si>
  <si>
    <t>Figure 2.12</t>
  </si>
  <si>
    <t>Figure 2.13</t>
  </si>
  <si>
    <t>Figure 2.16</t>
  </si>
  <si>
    <t>Prevalence (%) of recognized CKD, by dataset, year, &amp; age</t>
  </si>
  <si>
    <t>n=487,111</t>
  </si>
  <si>
    <t>n=45,230</t>
  </si>
  <si>
    <t>Percent of patients with a CKD diagnosis code of 585.3 or higher, by demographic characteristics, comorbidity, &amp; dataset, 2009</t>
  </si>
  <si>
    <t>n=490,837</t>
  </si>
  <si>
    <t>-</t>
  </si>
  <si>
    <t>ref</t>
  </si>
  <si>
    <t>&lt; .0001</t>
  </si>
  <si>
    <t>CVD</t>
  </si>
  <si>
    <t>UCL</t>
  </si>
  <si>
    <t>LCL</t>
  </si>
  <si>
    <t>n = 18930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</si>
  <si>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</si>
  <si>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</si>
  <si>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</si>
  <si>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</si>
  <si>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</si>
  <si>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</si>
  <si>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</si>
  <si>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</si>
  <si>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</si>
  <si>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</si>
  <si>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20-49</t>
  </si>
  <si>
    <t>50-54</t>
  </si>
  <si>
    <t>55-59</t>
  </si>
  <si>
    <t>60-64</t>
  </si>
  <si>
    <t>n=347,578</t>
  </si>
  <si>
    <t>n=1,197,415</t>
  </si>
  <si>
    <t>n=658,942</t>
  </si>
  <si>
    <t>HR</t>
  </si>
  <si>
    <t>Stage 3 claim or higher (vs. &lt; 3 or unknown)</t>
  </si>
  <si>
    <t>Medicare Part D and Marketscan CKD patients with at least one claim for a beta blocker in the 12 months following the disease dfining entry period, by CKD diagnosis code, 2008</t>
  </si>
  <si>
    <t>Medicare Part D and Marketscan CKD patients with at least one claim for a lipid lowering agent in the 12 months following the disease-defining entry period, by CKD diagnosis code, 2008</t>
  </si>
  <si>
    <t>CKD patients with at least one claim for a diuretic in the 12 months following the disease-defining entry period, by dataset &amp; CKD diagnosis code, 2008</t>
  </si>
  <si>
    <t>Medicare Part D and Marketscan CKD patients with at least one claim for an ACEI/ARB/renin inhibitor in the 12 months following the disease defining entry period, by CKD diagnosis code, 2008</t>
  </si>
  <si>
    <t>Descriptive parameters of CKD datasets, by age, gender, race, ethnicity, &amp; coded comorbidity, 2009</t>
  </si>
  <si>
    <t>Odds ratio of a CKD diagnosis code in Medicare patients, by age, gender, &amp; race, 2009</t>
  </si>
  <si>
    <t>Odds ratio of a CKD diagnosis code in MarketScan patients, by age &amp; gender, 2009</t>
  </si>
  <si>
    <t>Odds ratio of a CKD diagnosis code, by comorbidity, 2009</t>
  </si>
  <si>
    <t>All (from KM)</t>
  </si>
  <si>
    <t>Table 2.i</t>
  </si>
  <si>
    <t xml:space="preserve">  </t>
  </si>
  <si>
    <t>Distribution of period prevalent general Medicare (age 65 &amp; older) &amp; MarketScan (age 50–64) patients with coded diabetes, CKD, CHF, &amp; CVA, 2009</t>
  </si>
  <si>
    <t>Prevalence of recognized CKD, 
by census region &amp; dataset, 2009</t>
  </si>
  <si>
    <t>Probability of laboratory testing in patients at risk for CKD, by demographic characteristics</t>
  </si>
  <si>
    <t>Medicare Part D &amp; MarketScan CKD patients with at least one claim for a DHP calcium channel blocker in the 12 months following the disease-defining entry period, by CKD diagnosis code, 2008</t>
  </si>
  <si>
    <t>Medicare Part D &amp; MarketScan CKD patients with at least one claim for an ESA in the 12 months following the disease-defining entry period, by CKD diagnosis code, 2008</t>
  </si>
  <si>
    <t>Medicare Part D &amp; MarketScan CKD patients with at least one claim for oral vitamin D in the 12 months following the disease-defining entry period, by CKD diagnosis code, 2008</t>
  </si>
  <si>
    <t>Medicare Part D &amp; MarketScan CKD patients with at least one claim for a phospate binder in the 12 months following the disease-defining entry period, by CKD diagnosis code, 2008</t>
  </si>
  <si>
    <t>n = 18,695</t>
  </si>
  <si>
    <t>Percent of patients with CKD, by demographic characteristics, comorbidity, &amp; dataset, 2009</t>
  </si>
  <si>
    <t>Cumulative probability of a physician visit at month 12 following CKD diagnosis in 2008, by dataset &amp; physician specialty</t>
  </si>
  <si>
    <t>Cumulative probability of a physician visit at month 12 after a CKD diagnosis code of 585.3 or higher in 2008, by demographic characteristics, physician specialty, &amp; dataset</t>
  </si>
  <si>
    <t>Cumulative probability of a physician visit at month 12 after CKD diagnosis in 2008, by demographic characteristics, physician specialty, &amp; dataset</t>
  </si>
  <si>
    <t>Hazard ratio of seeing a nephrologist 12 months after CKD diagnosis in 2008, by demographics, comorbidity, CKD stage, &amp; dataset</t>
  </si>
  <si>
    <t>Hazard ratio of Medicare patients seeing a nephrologist 12 months after CKD diagnosis in 2008, by age, gender, &amp; race</t>
  </si>
  <si>
    <t>Hazard ratio of MarketScan patients seeing a nephrologist 12 months after CKD diagnosis in 2008, by age &amp; gender</t>
  </si>
  <si>
    <t>Hazard ratio of patients seeing a nephrologist 12 months after CKD diagnosis in 2008, by comorbidity, CKD stage, &amp; dataset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</si>
</sst>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</numFmts>
  <fonts count="47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i/>
      <sz val="9"/>
      <name val="Trebuchet MS"/>
      <family val="2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42" fillId="27" borderId="1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8" fillId="0" borderId="0" xfId="46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right"/>
    </xf>
    <xf numFmtId="165" fontId="8" fillId="0" borderId="0" xfId="46" applyNumberFormat="1" applyFont="1" applyFill="1" applyAlignment="1">
      <alignment horizontal="right"/>
    </xf>
    <xf numFmtId="0" fontId="46" fillId="0" borderId="0" xfId="0" applyFont="1" applyAlignment="1">
      <alignment horizontal="left"/>
    </xf>
    <xf numFmtId="164" fontId="4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165" fontId="8" fillId="0" borderId="0" xfId="50" applyNumberFormat="1" applyFont="1" applyFill="1" applyBorder="1" applyAlignment="1">
      <alignment horizontal="right"/>
    </xf>
    <xf numFmtId="165" fontId="8" fillId="0" borderId="0" xfId="50" applyNumberFormat="1" applyFont="1" applyFill="1" applyBorder="1" applyAlignment="1" quotePrefix="1">
      <alignment horizontal="right"/>
    </xf>
    <xf numFmtId="165" fontId="8" fillId="0" borderId="0" xfId="50" applyNumberFormat="1" applyFont="1" applyFill="1" applyBorder="1" applyAlignment="1" quotePrefix="1">
      <alignment horizontal="center"/>
    </xf>
    <xf numFmtId="165" fontId="8" fillId="0" borderId="0" xfId="50" applyNumberFormat="1" applyFont="1" applyFill="1" applyBorder="1" applyAlignment="1">
      <alignment horizontal="left"/>
    </xf>
    <xf numFmtId="0" fontId="8" fillId="0" borderId="0" xfId="65" applyFont="1" applyAlignment="1">
      <alignment horizontal="left"/>
      <protection/>
    </xf>
    <xf numFmtId="0" fontId="8" fillId="0" borderId="0" xfId="5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 horizontal="left"/>
    </xf>
    <xf numFmtId="49" fontId="8" fillId="0" borderId="0" xfId="65" applyNumberFormat="1" applyFont="1" applyAlignment="1">
      <alignment horizontal="left"/>
      <protection/>
    </xf>
    <xf numFmtId="0" fontId="8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168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65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left"/>
    </xf>
    <xf numFmtId="49" fontId="8" fillId="0" borderId="0" xfId="65" applyNumberFormat="1" applyFont="1" applyFill="1" applyBorder="1" applyAlignment="1">
      <alignment horizontal="left"/>
      <protection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5" fontId="8" fillId="0" borderId="0" xfId="46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itle 1" xfId="70"/>
    <cellStyle name="title 2" xfId="71"/>
    <cellStyle name="title 3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4.375" style="1" customWidth="1"/>
    <col min="2" max="2" width="14.625" style="2" bestFit="1" customWidth="1"/>
    <col min="3" max="3" width="14.125" style="2" customWidth="1"/>
    <col min="4" max="4" width="8.875" style="18" customWidth="1"/>
    <col min="5" max="5" width="12.25390625" style="13" customWidth="1"/>
    <col min="6" max="6" width="23.25390625" style="13" customWidth="1"/>
    <col min="7" max="7" width="13.375" style="2" customWidth="1"/>
    <col min="8" max="8" width="15.625" style="2" bestFit="1" customWidth="1"/>
    <col min="9" max="16384" width="9.125" style="2" customWidth="1"/>
  </cols>
  <sheetData>
    <row r="1" ht="15">
      <c r="A1" s="1" t="s">
        <v>62</v>
      </c>
    </row>
    <row r="2" ht="15">
      <c r="A2" s="4" t="s">
        <v>218</v>
      </c>
    </row>
    <row r="3" ht="15">
      <c r="A3" s="4"/>
    </row>
    <row r="4" spans="1:4" ht="15">
      <c r="A4" s="4" t="s">
        <v>48</v>
      </c>
      <c r="D4" s="3"/>
    </row>
    <row r="5" spans="1:8" ht="15">
      <c r="A5" s="4"/>
      <c r="B5" s="72" t="s">
        <v>13</v>
      </c>
      <c r="C5" s="72"/>
      <c r="D5" s="72"/>
      <c r="E5" s="73" t="s">
        <v>25</v>
      </c>
      <c r="F5" s="73"/>
      <c r="G5" s="4"/>
      <c r="H5" s="4"/>
    </row>
    <row r="6" spans="1:8" ht="15">
      <c r="A6" s="4"/>
      <c r="B6" s="6" t="s">
        <v>0</v>
      </c>
      <c r="C6" s="6" t="s">
        <v>1</v>
      </c>
      <c r="D6" s="2" t="s">
        <v>2</v>
      </c>
      <c r="E6" s="10"/>
      <c r="F6" s="6"/>
      <c r="G6" s="6"/>
      <c r="H6" s="6"/>
    </row>
    <row r="7" spans="1:8" ht="15">
      <c r="A7" s="1" t="s">
        <v>3</v>
      </c>
      <c r="B7" s="8">
        <v>1205532</v>
      </c>
      <c r="C7" s="8">
        <f>B7*20</f>
        <v>24110640</v>
      </c>
      <c r="D7" s="2"/>
      <c r="E7" s="10"/>
      <c r="F7" s="53" t="s">
        <v>3</v>
      </c>
      <c r="G7" s="8">
        <v>7114985</v>
      </c>
      <c r="H7" s="8"/>
    </row>
    <row r="8" spans="1:8" ht="15">
      <c r="A8" s="4" t="s">
        <v>51</v>
      </c>
      <c r="B8" s="8">
        <v>114948</v>
      </c>
      <c r="C8" s="8">
        <f aca="true" t="shared" si="0" ref="C8:C23">B8*20</f>
        <v>2298960</v>
      </c>
      <c r="D8" s="22">
        <f>B8/$B$7*100</f>
        <v>9.535043449696898</v>
      </c>
      <c r="E8" s="11"/>
      <c r="F8" s="5" t="s">
        <v>51</v>
      </c>
      <c r="G8" s="8">
        <v>68528</v>
      </c>
      <c r="H8" s="32">
        <f>G8/$G$7*100</f>
        <v>0.9631503088200467</v>
      </c>
    </row>
    <row r="9" spans="1:8" ht="15">
      <c r="A9" s="4" t="s">
        <v>5</v>
      </c>
      <c r="B9" s="8">
        <v>282756</v>
      </c>
      <c r="C9" s="8">
        <f t="shared" si="0"/>
        <v>5655120</v>
      </c>
      <c r="D9" s="22">
        <f aca="true" t="shared" si="1" ref="D9:D23">B9/$B$7*100</f>
        <v>23.454873035307234</v>
      </c>
      <c r="E9" s="11"/>
      <c r="F9" s="5" t="s">
        <v>5</v>
      </c>
      <c r="G9" s="8">
        <v>710284</v>
      </c>
      <c r="H9" s="32">
        <f aca="true" t="shared" si="2" ref="H9:H23">G9/$G$7*100</f>
        <v>9.982930392685297</v>
      </c>
    </row>
    <row r="10" spans="1:8" ht="15">
      <c r="A10" s="4" t="s">
        <v>49</v>
      </c>
      <c r="B10" s="8">
        <v>101967</v>
      </c>
      <c r="C10" s="8">
        <f t="shared" si="0"/>
        <v>2039340</v>
      </c>
      <c r="D10" s="22">
        <f t="shared" si="1"/>
        <v>8.458257433232797</v>
      </c>
      <c r="E10" s="11"/>
      <c r="F10" s="5" t="s">
        <v>49</v>
      </c>
      <c r="G10" s="8">
        <v>94250</v>
      </c>
      <c r="H10" s="32">
        <f t="shared" si="2"/>
        <v>1.324668990869271</v>
      </c>
    </row>
    <row r="11" spans="1:8" ht="15">
      <c r="A11" s="4" t="s">
        <v>147</v>
      </c>
      <c r="B11" s="8">
        <v>19803</v>
      </c>
      <c r="C11" s="8">
        <f t="shared" si="0"/>
        <v>396060</v>
      </c>
      <c r="D11" s="22">
        <f t="shared" si="1"/>
        <v>1.6426772578413513</v>
      </c>
      <c r="E11" s="10"/>
      <c r="F11" s="5" t="s">
        <v>147</v>
      </c>
      <c r="G11" s="8">
        <v>6129</v>
      </c>
      <c r="H11" s="32">
        <f t="shared" si="2"/>
        <v>0.08614213522586485</v>
      </c>
    </row>
    <row r="12" spans="1:8" ht="15">
      <c r="A12" s="4" t="s">
        <v>148</v>
      </c>
      <c r="B12" s="8">
        <v>85089</v>
      </c>
      <c r="C12" s="8">
        <f t="shared" si="0"/>
        <v>1701780</v>
      </c>
      <c r="D12" s="22">
        <f t="shared" si="1"/>
        <v>7.0582116443196865</v>
      </c>
      <c r="E12" s="10"/>
      <c r="F12" s="5" t="s">
        <v>148</v>
      </c>
      <c r="G12" s="8">
        <v>69354</v>
      </c>
      <c r="H12" s="32">
        <f t="shared" si="2"/>
        <v>0.974759609472121</v>
      </c>
    </row>
    <row r="13" spans="1:8" ht="15">
      <c r="A13" s="4" t="s">
        <v>65</v>
      </c>
      <c r="B13" s="8">
        <v>48067</v>
      </c>
      <c r="C13" s="8">
        <f t="shared" si="0"/>
        <v>961340</v>
      </c>
      <c r="D13" s="22">
        <f t="shared" si="1"/>
        <v>3.9872023305893163</v>
      </c>
      <c r="E13" s="10"/>
      <c r="F13" s="5" t="s">
        <v>65</v>
      </c>
      <c r="G13" s="8">
        <v>25693</v>
      </c>
      <c r="H13" s="32">
        <f t="shared" si="2"/>
        <v>0.36111109159049526</v>
      </c>
    </row>
    <row r="14" spans="1:8" ht="15">
      <c r="A14" s="4" t="s">
        <v>72</v>
      </c>
      <c r="B14" s="8">
        <v>48510</v>
      </c>
      <c r="C14" s="8">
        <f t="shared" si="0"/>
        <v>970200</v>
      </c>
      <c r="D14" s="22">
        <f t="shared" si="1"/>
        <v>4.023949592379132</v>
      </c>
      <c r="E14" s="10"/>
      <c r="F14" s="5" t="s">
        <v>72</v>
      </c>
      <c r="G14" s="8">
        <v>41825</v>
      </c>
      <c r="H14" s="32">
        <f t="shared" si="2"/>
        <v>0.5878438253910584</v>
      </c>
    </row>
    <row r="15" spans="1:8" ht="15">
      <c r="A15" s="4" t="s">
        <v>66</v>
      </c>
      <c r="B15" s="8">
        <v>33074</v>
      </c>
      <c r="C15" s="8">
        <f t="shared" si="0"/>
        <v>661480</v>
      </c>
      <c r="D15" s="22">
        <f t="shared" si="1"/>
        <v>2.7435190438744055</v>
      </c>
      <c r="E15" s="10"/>
      <c r="F15" s="5" t="s">
        <v>66</v>
      </c>
      <c r="G15" s="8">
        <v>10849</v>
      </c>
      <c r="H15" s="32">
        <f t="shared" si="2"/>
        <v>0.15248099609486176</v>
      </c>
    </row>
    <row r="16" spans="1:8" ht="15">
      <c r="A16" s="4" t="s">
        <v>149</v>
      </c>
      <c r="B16" s="8">
        <v>26288</v>
      </c>
      <c r="C16" s="8">
        <f t="shared" si="0"/>
        <v>525760</v>
      </c>
      <c r="D16" s="22">
        <f t="shared" si="1"/>
        <v>2.180614035960887</v>
      </c>
      <c r="E16" s="10"/>
      <c r="F16" s="5" t="s">
        <v>149</v>
      </c>
      <c r="G16" s="8">
        <v>16893</v>
      </c>
      <c r="H16" s="32">
        <f t="shared" si="2"/>
        <v>0.23742846963134848</v>
      </c>
    </row>
    <row r="17" spans="1:8" ht="15">
      <c r="A17" s="4" t="s">
        <v>150</v>
      </c>
      <c r="B17" s="8">
        <v>15484</v>
      </c>
      <c r="C17" s="8">
        <f t="shared" si="0"/>
        <v>309680</v>
      </c>
      <c r="D17" s="22">
        <f t="shared" si="1"/>
        <v>1.2844121931230361</v>
      </c>
      <c r="E17" s="10"/>
      <c r="F17" s="5" t="s">
        <v>150</v>
      </c>
      <c r="G17" s="8">
        <v>4815</v>
      </c>
      <c r="H17" s="32">
        <f t="shared" si="2"/>
        <v>0.06767407099241951</v>
      </c>
    </row>
    <row r="18" spans="1:8" ht="15">
      <c r="A18" s="4" t="s">
        <v>151</v>
      </c>
      <c r="B18" s="8">
        <v>6233</v>
      </c>
      <c r="C18" s="8">
        <f t="shared" si="0"/>
        <v>124660</v>
      </c>
      <c r="D18" s="22">
        <f t="shared" si="1"/>
        <v>0.5170331438734103</v>
      </c>
      <c r="E18" s="10"/>
      <c r="F18" s="5" t="s">
        <v>151</v>
      </c>
      <c r="G18" s="8">
        <v>2003</v>
      </c>
      <c r="H18" s="32">
        <f t="shared" si="2"/>
        <v>0.028151851339110343</v>
      </c>
    </row>
    <row r="19" spans="1:8" ht="15">
      <c r="A19" s="4" t="s">
        <v>152</v>
      </c>
      <c r="B19" s="8">
        <v>19803</v>
      </c>
      <c r="C19" s="8">
        <f t="shared" si="0"/>
        <v>396060</v>
      </c>
      <c r="D19" s="22">
        <f t="shared" si="1"/>
        <v>1.6426772578413513</v>
      </c>
      <c r="E19" s="10"/>
      <c r="F19" s="5" t="s">
        <v>152</v>
      </c>
      <c r="G19" s="8">
        <v>6129</v>
      </c>
      <c r="H19" s="32">
        <f t="shared" si="2"/>
        <v>0.08614213522586485</v>
      </c>
    </row>
    <row r="20" spans="1:8" ht="15">
      <c r="A20" s="4" t="s">
        <v>153</v>
      </c>
      <c r="B20" s="8">
        <v>10081</v>
      </c>
      <c r="C20" s="8">
        <f t="shared" si="0"/>
        <v>201620</v>
      </c>
      <c r="D20" s="22">
        <f t="shared" si="1"/>
        <v>0.8362283207745627</v>
      </c>
      <c r="E20" s="10"/>
      <c r="F20" s="5" t="s">
        <v>153</v>
      </c>
      <c r="G20" s="8">
        <v>3563</v>
      </c>
      <c r="H20" s="32">
        <f t="shared" si="2"/>
        <v>0.05007740705005</v>
      </c>
    </row>
    <row r="21" spans="1:8" ht="15">
      <c r="A21" s="4" t="s">
        <v>154</v>
      </c>
      <c r="B21" s="8">
        <v>8741</v>
      </c>
      <c r="C21" s="8">
        <f t="shared" si="0"/>
        <v>174820</v>
      </c>
      <c r="D21" s="22">
        <f t="shared" si="1"/>
        <v>0.7250740751800865</v>
      </c>
      <c r="E21" s="10"/>
      <c r="F21" s="5" t="s">
        <v>154</v>
      </c>
      <c r="G21" s="8">
        <v>1873</v>
      </c>
      <c r="H21" s="32">
        <f t="shared" si="2"/>
        <v>0.026324721696532036</v>
      </c>
    </row>
    <row r="22" spans="1:8" ht="15">
      <c r="A22" s="4" t="s">
        <v>155</v>
      </c>
      <c r="B22" s="8">
        <v>18246</v>
      </c>
      <c r="C22" s="8">
        <f t="shared" si="0"/>
        <v>364920</v>
      </c>
      <c r="D22" s="22">
        <f t="shared" si="1"/>
        <v>1.513522660534934</v>
      </c>
      <c r="E22" s="10"/>
      <c r="F22" s="5" t="s">
        <v>155</v>
      </c>
      <c r="G22" s="8">
        <v>7128</v>
      </c>
      <c r="H22" s="32">
        <f t="shared" si="2"/>
        <v>0.10018292378690889</v>
      </c>
    </row>
    <row r="23" spans="1:8" ht="15">
      <c r="A23" s="4" t="s">
        <v>156</v>
      </c>
      <c r="B23" s="8">
        <v>5058</v>
      </c>
      <c r="C23" s="8">
        <f t="shared" si="0"/>
        <v>101160</v>
      </c>
      <c r="D23" s="22">
        <f t="shared" si="1"/>
        <v>0.4195658016543733</v>
      </c>
      <c r="E23" s="10"/>
      <c r="F23" s="5" t="s">
        <v>156</v>
      </c>
      <c r="G23" s="8">
        <v>1324</v>
      </c>
      <c r="H23" s="32">
        <f t="shared" si="2"/>
        <v>0.018608612667489813</v>
      </c>
    </row>
    <row r="24" spans="1:8" ht="15">
      <c r="A24" s="4"/>
      <c r="B24" s="8"/>
      <c r="C24" s="8"/>
      <c r="D24" s="22"/>
      <c r="E24" s="10"/>
      <c r="F24" s="5"/>
      <c r="G24" s="8"/>
      <c r="H24" s="32"/>
    </row>
    <row r="25" spans="1:8" ht="15">
      <c r="A25" s="4"/>
      <c r="B25" s="33"/>
      <c r="C25" s="33"/>
      <c r="D25" s="11" t="s">
        <v>7</v>
      </c>
      <c r="E25" s="9"/>
      <c r="F25" s="5"/>
      <c r="G25" s="33"/>
      <c r="H25" s="11" t="s">
        <v>7</v>
      </c>
    </row>
    <row r="26" spans="1:8" ht="15">
      <c r="A26" s="4" t="s">
        <v>8</v>
      </c>
      <c r="B26" s="33"/>
      <c r="C26" s="33"/>
      <c r="D26" s="11" t="s">
        <v>9</v>
      </c>
      <c r="E26" s="9"/>
      <c r="F26" s="5" t="s">
        <v>8</v>
      </c>
      <c r="G26" s="33"/>
      <c r="H26" s="11" t="s">
        <v>9</v>
      </c>
    </row>
    <row r="27" spans="1:8" ht="15">
      <c r="A27" s="37" t="s">
        <v>10</v>
      </c>
      <c r="B27" s="33">
        <f>B9-B34-B35-B37-B40-B41-B44-B45</f>
        <v>184370</v>
      </c>
      <c r="C27" s="33">
        <f>B27*20</f>
        <v>3687400</v>
      </c>
      <c r="D27" s="11">
        <f>C27/$C$49*100</f>
        <v>15.293662880786243</v>
      </c>
      <c r="E27" s="9"/>
      <c r="F27" s="54" t="s">
        <v>10</v>
      </c>
      <c r="G27" s="33">
        <f>G9-G34-G35-G37-G40-G41-G44-G45</f>
        <v>635004</v>
      </c>
      <c r="H27" s="32">
        <f>G27/$G$49*100</f>
        <v>8.924881781198414</v>
      </c>
    </row>
    <row r="28" spans="1:8" ht="15">
      <c r="A28" s="37" t="s">
        <v>52</v>
      </c>
      <c r="B28" s="33">
        <f>B8-B35-B36-B38-B40-B42-B44-B45</f>
        <v>42802</v>
      </c>
      <c r="C28" s="33">
        <f aca="true" t="shared" si="3" ref="C28:C51">B28*20</f>
        <v>856040</v>
      </c>
      <c r="D28" s="11">
        <f aca="true" t="shared" si="4" ref="D28:D47">C28/$C$49*100</f>
        <v>3.550465686518483</v>
      </c>
      <c r="E28" s="9"/>
      <c r="F28" s="54" t="s">
        <v>52</v>
      </c>
      <c r="G28" s="33">
        <f>G8-G35-G36-G38-G40-G42-G44-G45</f>
        <v>36302</v>
      </c>
      <c r="H28" s="32">
        <f>G28/$G$49*100</f>
        <v>0.5102189252682894</v>
      </c>
    </row>
    <row r="29" spans="1:8" ht="15">
      <c r="A29" s="37" t="s">
        <v>50</v>
      </c>
      <c r="B29" s="33">
        <f>B10-B45-B40-B41-B34-B42-B36-B33</f>
        <v>32590</v>
      </c>
      <c r="C29" s="33">
        <f t="shared" si="3"/>
        <v>651800</v>
      </c>
      <c r="D29" s="11">
        <f t="shared" si="4"/>
        <v>2.703370793973117</v>
      </c>
      <c r="E29" s="9"/>
      <c r="F29" s="54" t="s">
        <v>50</v>
      </c>
      <c r="G29" s="33">
        <f>G10-G45-G40-G41-G34-G42-G36-G33</f>
        <v>46687</v>
      </c>
      <c r="H29" s="32">
        <f>G29/$G$49*100</f>
        <v>0.6561784740234871</v>
      </c>
    </row>
    <row r="30" spans="1:8" ht="15">
      <c r="A30" s="37" t="s">
        <v>157</v>
      </c>
      <c r="B30" s="38"/>
      <c r="C30" s="34" t="s">
        <v>158</v>
      </c>
      <c r="D30" s="11"/>
      <c r="E30" s="9"/>
      <c r="F30" s="54" t="s">
        <v>157</v>
      </c>
      <c r="G30" s="35" t="s">
        <v>158</v>
      </c>
      <c r="H30" s="33"/>
    </row>
    <row r="31" spans="1:8" ht="15">
      <c r="A31" s="37" t="s">
        <v>159</v>
      </c>
      <c r="B31" s="33">
        <f>B12-B44-B38-B37</f>
        <v>49550</v>
      </c>
      <c r="C31" s="33">
        <f t="shared" si="3"/>
        <v>991000</v>
      </c>
      <c r="D31" s="11">
        <f t="shared" si="4"/>
        <v>4.110218559109173</v>
      </c>
      <c r="E31" s="7"/>
      <c r="F31" s="54" t="s">
        <v>159</v>
      </c>
      <c r="G31" s="33">
        <f>G12-G44-G38-G37</f>
        <v>49649</v>
      </c>
      <c r="H31" s="32">
        <f>G31/$G$49*100</f>
        <v>0.6978089201874635</v>
      </c>
    </row>
    <row r="32" spans="1:8" ht="15">
      <c r="A32" s="37"/>
      <c r="B32" s="33"/>
      <c r="C32" s="33"/>
      <c r="D32" s="11"/>
      <c r="E32" s="12"/>
      <c r="F32" s="54"/>
      <c r="G32" s="33"/>
      <c r="H32" s="33"/>
    </row>
    <row r="33" spans="1:8" ht="15">
      <c r="A33" s="37" t="s">
        <v>160</v>
      </c>
      <c r="B33" s="33">
        <f>B19-B42-B45-B41</f>
        <v>6039</v>
      </c>
      <c r="C33" s="33">
        <f t="shared" si="3"/>
        <v>120780</v>
      </c>
      <c r="D33" s="11">
        <f t="shared" si="4"/>
        <v>0.5009406635410756</v>
      </c>
      <c r="F33" s="54" t="s">
        <v>160</v>
      </c>
      <c r="G33" s="33">
        <f>G19-G42-G45-G41</f>
        <v>2017</v>
      </c>
      <c r="H33" s="32">
        <f aca="true" t="shared" si="5" ref="H33:H38">G33/$G$49*100</f>
        <v>0.028348619146772624</v>
      </c>
    </row>
    <row r="34" spans="1:8" ht="15">
      <c r="A34" s="37" t="s">
        <v>73</v>
      </c>
      <c r="B34" s="33">
        <f>B14-B45-B40-B41</f>
        <v>25241</v>
      </c>
      <c r="C34" s="33">
        <f t="shared" si="3"/>
        <v>504820</v>
      </c>
      <c r="D34" s="11">
        <f t="shared" si="4"/>
        <v>2.093764412724009</v>
      </c>
      <c r="F34" s="54" t="s">
        <v>73</v>
      </c>
      <c r="G34" s="33">
        <f>G14-G45-G40-G41</f>
        <v>32458</v>
      </c>
      <c r="H34" s="32">
        <f t="shared" si="5"/>
        <v>0.45619210722158937</v>
      </c>
    </row>
    <row r="35" spans="1:8" ht="15">
      <c r="A35" s="37" t="s">
        <v>161</v>
      </c>
      <c r="B35" s="33">
        <f>B13-B45-B40-B44</f>
        <v>23588</v>
      </c>
      <c r="C35" s="33">
        <f t="shared" si="3"/>
        <v>471760</v>
      </c>
      <c r="D35" s="11">
        <f t="shared" si="4"/>
        <v>1.9566465261809725</v>
      </c>
      <c r="E35" s="55"/>
      <c r="F35" s="54" t="s">
        <v>161</v>
      </c>
      <c r="G35" s="33">
        <f>G13-G45-G40-G44</f>
        <v>16562</v>
      </c>
      <c r="H35" s="32">
        <f t="shared" si="5"/>
        <v>0.23277631646447602</v>
      </c>
    </row>
    <row r="36" spans="1:8" ht="15">
      <c r="A36" s="37" t="s">
        <v>162</v>
      </c>
      <c r="B36" s="33">
        <f>B15-B45-B40-B42</f>
        <v>11145</v>
      </c>
      <c r="C36" s="33">
        <f t="shared" si="3"/>
        <v>222900</v>
      </c>
      <c r="D36" s="11">
        <f t="shared" si="4"/>
        <v>0.9244881098137586</v>
      </c>
      <c r="E36" s="12"/>
      <c r="F36" s="54" t="s">
        <v>162</v>
      </c>
      <c r="G36" s="33">
        <f>G15-G45-G40-G42</f>
        <v>3172</v>
      </c>
      <c r="H36" s="32">
        <f t="shared" si="5"/>
        <v>0.04458196327891063</v>
      </c>
    </row>
    <row r="37" spans="1:8" ht="15">
      <c r="A37" s="37" t="s">
        <v>163</v>
      </c>
      <c r="B37" s="33">
        <f>B16-B44</f>
        <v>20055</v>
      </c>
      <c r="C37" s="33">
        <f t="shared" si="3"/>
        <v>401100</v>
      </c>
      <c r="D37" s="11">
        <f t="shared" si="4"/>
        <v>1.6635808920874768</v>
      </c>
      <c r="E37" s="12"/>
      <c r="F37" s="54" t="s">
        <v>163</v>
      </c>
      <c r="G37" s="33">
        <f>G16-G44</f>
        <v>14890</v>
      </c>
      <c r="H37" s="32">
        <f t="shared" si="5"/>
        <v>0.20927661829223815</v>
      </c>
    </row>
    <row r="38" spans="1:8" ht="15">
      <c r="A38" s="37" t="s">
        <v>164</v>
      </c>
      <c r="B38" s="33">
        <f>B17-B44</f>
        <v>9251</v>
      </c>
      <c r="C38" s="33">
        <f t="shared" si="3"/>
        <v>185020</v>
      </c>
      <c r="D38" s="11">
        <f t="shared" si="4"/>
        <v>0.7673790492496259</v>
      </c>
      <c r="E38" s="12"/>
      <c r="F38" s="54" t="s">
        <v>164</v>
      </c>
      <c r="G38" s="33">
        <f>G17-G44</f>
        <v>2812</v>
      </c>
      <c r="H38" s="32">
        <f t="shared" si="5"/>
        <v>0.039522219653309175</v>
      </c>
    </row>
    <row r="39" spans="1:8" ht="15">
      <c r="A39" s="37"/>
      <c r="B39" s="33"/>
      <c r="C39" s="16"/>
      <c r="D39" s="15"/>
      <c r="E39" s="12"/>
      <c r="F39" s="54"/>
      <c r="G39" s="33"/>
      <c r="H39" s="14"/>
    </row>
    <row r="40" spans="1:8" ht="15">
      <c r="A40" s="37" t="s">
        <v>165</v>
      </c>
      <c r="B40" s="33">
        <f>B22-B23</f>
        <v>13188</v>
      </c>
      <c r="C40" s="33">
        <f t="shared" si="3"/>
        <v>263760</v>
      </c>
      <c r="D40" s="11">
        <f t="shared" si="4"/>
        <v>1.0939568588805606</v>
      </c>
      <c r="E40" s="12"/>
      <c r="F40" s="54" t="s">
        <v>165</v>
      </c>
      <c r="G40" s="33">
        <f>G22-G23</f>
        <v>5804</v>
      </c>
      <c r="H40" s="32">
        <f>G40/$G$49*100</f>
        <v>0.08157431111941908</v>
      </c>
    </row>
    <row r="41" spans="1:8" ht="15">
      <c r="A41" s="37" t="s">
        <v>166</v>
      </c>
      <c r="B41" s="33">
        <f>B20-B45</f>
        <v>5023</v>
      </c>
      <c r="C41" s="33">
        <f t="shared" si="3"/>
        <v>100460</v>
      </c>
      <c r="D41" s="11">
        <f t="shared" si="4"/>
        <v>0.4166625191201892</v>
      </c>
      <c r="E41" s="12"/>
      <c r="F41" s="54" t="s">
        <v>166</v>
      </c>
      <c r="G41" s="33">
        <f>G20-G45</f>
        <v>2239</v>
      </c>
      <c r="H41" s="32">
        <f>G41/$G$49*100</f>
        <v>0.031468794382560186</v>
      </c>
    </row>
    <row r="42" spans="1:8" ht="15">
      <c r="A42" s="37" t="s">
        <v>167</v>
      </c>
      <c r="B42" s="33">
        <f>B21-B45</f>
        <v>3683</v>
      </c>
      <c r="C42" s="33">
        <f t="shared" si="3"/>
        <v>73660</v>
      </c>
      <c r="D42" s="11">
        <f t="shared" si="4"/>
        <v>0.30550827352571314</v>
      </c>
      <c r="F42" s="54" t="s">
        <v>167</v>
      </c>
      <c r="G42" s="33">
        <f>G21-G45</f>
        <v>549</v>
      </c>
      <c r="H42" s="32">
        <f>G42/$G$49*100</f>
        <v>0.007716109029042227</v>
      </c>
    </row>
    <row r="43" spans="1:8" ht="15">
      <c r="A43" s="37"/>
      <c r="B43" s="33"/>
      <c r="C43" s="33"/>
      <c r="D43" s="2"/>
      <c r="F43" s="54"/>
      <c r="G43" s="33"/>
      <c r="H43" s="14"/>
    </row>
    <row r="44" spans="1:8" ht="15">
      <c r="A44" s="37" t="s">
        <v>168</v>
      </c>
      <c r="B44" s="39">
        <f>B18</f>
        <v>6233</v>
      </c>
      <c r="C44" s="33">
        <f t="shared" si="3"/>
        <v>124660</v>
      </c>
      <c r="D44" s="11">
        <f t="shared" si="4"/>
        <v>0.5170331438734103</v>
      </c>
      <c r="F44" s="54" t="s">
        <v>168</v>
      </c>
      <c r="G44" s="39">
        <f>G18</f>
        <v>2003</v>
      </c>
      <c r="H44" s="32">
        <f>G44/$G$49*100</f>
        <v>0.028151851339110343</v>
      </c>
    </row>
    <row r="45" spans="1:8" ht="15">
      <c r="A45" s="37" t="s">
        <v>169</v>
      </c>
      <c r="B45" s="40">
        <f>B23</f>
        <v>5058</v>
      </c>
      <c r="C45" s="33">
        <f t="shared" si="3"/>
        <v>101160</v>
      </c>
      <c r="D45" s="11">
        <f t="shared" si="4"/>
        <v>0.4195658016543733</v>
      </c>
      <c r="F45" s="54" t="s">
        <v>169</v>
      </c>
      <c r="G45" s="40">
        <f>G23</f>
        <v>1324</v>
      </c>
      <c r="H45" s="32">
        <f>G45/$G$49*100</f>
        <v>0.018608612667489813</v>
      </c>
    </row>
    <row r="46" spans="1:8" ht="15">
      <c r="A46" s="37"/>
      <c r="B46" s="40"/>
      <c r="D46" s="3"/>
      <c r="F46" s="54"/>
      <c r="G46" s="40"/>
      <c r="H46" s="14"/>
    </row>
    <row r="47" spans="1:8" ht="15">
      <c r="A47" s="41" t="s">
        <v>11</v>
      </c>
      <c r="B47" s="17">
        <f>B7-SUM(B27:B45)</f>
        <v>767716</v>
      </c>
      <c r="C47" s="33">
        <f t="shared" si="3"/>
        <v>15354320</v>
      </c>
      <c r="D47" s="11">
        <f t="shared" si="4"/>
        <v>63.682755828961824</v>
      </c>
      <c r="F47" s="56" t="s">
        <v>11</v>
      </c>
      <c r="G47" s="17">
        <f>G7-SUM(G27:G45)</f>
        <v>6263513</v>
      </c>
      <c r="H47" s="32">
        <f>G47/$G$49*100</f>
        <v>88.03269437672742</v>
      </c>
    </row>
    <row r="48" spans="1:8" ht="15">
      <c r="A48" s="41"/>
      <c r="B48" s="42"/>
      <c r="D48" s="3"/>
      <c r="F48" s="56"/>
      <c r="G48" s="42"/>
      <c r="H48" s="14"/>
    </row>
    <row r="49" spans="1:8" ht="15">
      <c r="A49" s="41" t="s">
        <v>12</v>
      </c>
      <c r="B49" s="17">
        <f>B7</f>
        <v>1205532</v>
      </c>
      <c r="C49" s="33">
        <f t="shared" si="3"/>
        <v>24110640</v>
      </c>
      <c r="D49" s="2"/>
      <c r="F49" s="56" t="s">
        <v>12</v>
      </c>
      <c r="G49" s="17">
        <f>G7</f>
        <v>7114985</v>
      </c>
      <c r="H49" s="14"/>
    </row>
    <row r="50" spans="1:8" ht="15">
      <c r="A50" s="2"/>
      <c r="B50" s="42"/>
      <c r="D50" s="2"/>
      <c r="E50" s="12"/>
      <c r="G50" s="42"/>
      <c r="H50" s="14"/>
    </row>
    <row r="51" spans="1:8" ht="15">
      <c r="A51" s="41" t="s">
        <v>170</v>
      </c>
      <c r="B51" s="17">
        <f>B11+B12</f>
        <v>104892</v>
      </c>
      <c r="C51" s="33">
        <f t="shared" si="3"/>
        <v>2097840</v>
      </c>
      <c r="D51" s="11">
        <f>C51/$C$49*100</f>
        <v>8.700888902161036</v>
      </c>
      <c r="E51" s="12"/>
      <c r="F51" s="56" t="s">
        <v>170</v>
      </c>
      <c r="G51" s="17">
        <f>G11+G12</f>
        <v>75483</v>
      </c>
      <c r="H51" s="32">
        <f>G51/$G$49*100</f>
        <v>1.060901744697986</v>
      </c>
    </row>
    <row r="57" spans="2:3" ht="15">
      <c r="B57" s="17" t="s">
        <v>67</v>
      </c>
      <c r="C57" s="36" t="s">
        <v>68</v>
      </c>
    </row>
    <row r="58" spans="1:3" ht="15">
      <c r="A58" s="2" t="s">
        <v>4</v>
      </c>
      <c r="B58" s="14">
        <v>76.1932</v>
      </c>
      <c r="C58" s="14">
        <v>56.7816</v>
      </c>
    </row>
    <row r="59" spans="1:3" ht="15">
      <c r="A59" s="1" t="s">
        <v>6</v>
      </c>
      <c r="B59" s="14">
        <v>7.6797</v>
      </c>
      <c r="C59" s="14">
        <v>4.28648</v>
      </c>
    </row>
  </sheetData>
  <sheetProtection/>
  <mergeCells count="2">
    <mergeCell ref="B5:D5"/>
    <mergeCell ref="E5:F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4" customWidth="1"/>
    <col min="2" max="2" width="10.25390625" style="18" bestFit="1" customWidth="1"/>
    <col min="3" max="3" width="15.375" style="18" bestFit="1" customWidth="1"/>
    <col min="4" max="4" width="18.625" style="18" bestFit="1" customWidth="1"/>
    <col min="5" max="5" width="18.875" style="13" bestFit="1" customWidth="1"/>
    <col min="6" max="6" width="15.375" style="7" bestFit="1" customWidth="1"/>
    <col min="7" max="7" width="18.625" style="18" bestFit="1" customWidth="1"/>
    <col min="8" max="8" width="18.875" style="2" bestFit="1" customWidth="1"/>
    <col min="9" max="16384" width="9.125" style="2" customWidth="1"/>
  </cols>
  <sheetData>
    <row r="1" ht="15">
      <c r="A1" s="4" t="s">
        <v>105</v>
      </c>
    </row>
    <row r="2" ht="15">
      <c r="A2" s="4" t="s">
        <v>226</v>
      </c>
    </row>
    <row r="5" spans="2:8" ht="15">
      <c r="B5" s="48" t="s">
        <v>99</v>
      </c>
      <c r="C5" s="72" t="s">
        <v>100</v>
      </c>
      <c r="D5" s="72"/>
      <c r="E5" s="72"/>
      <c r="F5" s="72" t="s">
        <v>101</v>
      </c>
      <c r="G5" s="72"/>
      <c r="H5" s="72"/>
    </row>
    <row r="6" spans="2:8" ht="15">
      <c r="B6" s="50" t="s">
        <v>102</v>
      </c>
      <c r="C6" s="18" t="s">
        <v>103</v>
      </c>
      <c r="D6" s="18" t="s">
        <v>104</v>
      </c>
      <c r="E6" s="7" t="s">
        <v>98</v>
      </c>
      <c r="F6" s="7" t="s">
        <v>103</v>
      </c>
      <c r="G6" s="18" t="s">
        <v>104</v>
      </c>
      <c r="H6" s="18" t="s">
        <v>98</v>
      </c>
    </row>
    <row r="7" spans="1:8" ht="15">
      <c r="A7" s="4" t="s">
        <v>12</v>
      </c>
      <c r="B7" s="16">
        <v>15.5</v>
      </c>
      <c r="C7" s="24">
        <v>9.73</v>
      </c>
      <c r="D7" s="24">
        <v>14.75</v>
      </c>
      <c r="E7" s="9">
        <v>21.69</v>
      </c>
      <c r="F7" s="9">
        <v>5.81</v>
      </c>
      <c r="G7" s="24">
        <v>5.05</v>
      </c>
      <c r="H7" s="24">
        <v>9.67</v>
      </c>
    </row>
    <row r="8" spans="1:8" ht="15">
      <c r="A8" s="4" t="s">
        <v>198</v>
      </c>
      <c r="B8" s="51">
        <v>7.2</v>
      </c>
      <c r="C8" s="24"/>
      <c r="D8" s="24"/>
      <c r="E8" s="9"/>
      <c r="F8" s="9"/>
      <c r="G8" s="24"/>
      <c r="H8" s="24"/>
    </row>
    <row r="9" spans="1:8" ht="15">
      <c r="A9" s="4" t="s">
        <v>199</v>
      </c>
      <c r="B9" s="52">
        <v>12.1</v>
      </c>
      <c r="C9" s="24"/>
      <c r="D9" s="24"/>
      <c r="E9" s="9"/>
      <c r="F9" s="9">
        <v>4.76</v>
      </c>
      <c r="G9" s="24">
        <v>4.14</v>
      </c>
      <c r="H9" s="24">
        <v>7.57</v>
      </c>
    </row>
    <row r="10" spans="1:8" ht="15">
      <c r="A10" s="4" t="s">
        <v>200</v>
      </c>
      <c r="B10" s="52">
        <v>19.1</v>
      </c>
      <c r="C10" s="24"/>
      <c r="D10" s="24"/>
      <c r="E10" s="9"/>
      <c r="F10" s="9">
        <v>5.55</v>
      </c>
      <c r="G10" s="24">
        <v>4.86</v>
      </c>
      <c r="H10" s="24">
        <v>9.28</v>
      </c>
    </row>
    <row r="11" spans="1:8" ht="15">
      <c r="A11" s="4" t="s">
        <v>201</v>
      </c>
      <c r="B11" s="52">
        <v>20.8</v>
      </c>
      <c r="C11" s="24"/>
      <c r="D11" s="24"/>
      <c r="E11" s="9"/>
      <c r="F11" s="9">
        <v>6.78</v>
      </c>
      <c r="G11" s="24">
        <v>5.93</v>
      </c>
      <c r="H11" s="24">
        <v>11.14</v>
      </c>
    </row>
    <row r="12" spans="1:8" ht="15">
      <c r="A12" s="4" t="s">
        <v>45</v>
      </c>
      <c r="B12" s="4">
        <v>32.9</v>
      </c>
      <c r="C12" s="24">
        <v>7.9</v>
      </c>
      <c r="D12" s="24">
        <v>10.61</v>
      </c>
      <c r="E12" s="9">
        <v>18.41</v>
      </c>
      <c r="F12" s="9"/>
      <c r="G12" s="24"/>
      <c r="H12" s="24"/>
    </row>
    <row r="13" spans="1:8" ht="15">
      <c r="A13" s="4" t="s">
        <v>46</v>
      </c>
      <c r="B13" s="4">
        <v>53.8</v>
      </c>
      <c r="C13" s="24">
        <v>11.34</v>
      </c>
      <c r="D13" s="24">
        <v>16.36</v>
      </c>
      <c r="E13" s="9">
        <v>22.9</v>
      </c>
      <c r="F13" s="9"/>
      <c r="G13" s="24"/>
      <c r="H13" s="24"/>
    </row>
    <row r="14" spans="1:8" ht="15">
      <c r="A14" s="4" t="s">
        <v>47</v>
      </c>
      <c r="B14" s="4">
        <v>80.1</v>
      </c>
      <c r="C14" s="24">
        <v>14.33</v>
      </c>
      <c r="D14" s="24">
        <v>21.66</v>
      </c>
      <c r="E14" s="9">
        <v>25.7</v>
      </c>
      <c r="F14" s="9"/>
      <c r="G14" s="24"/>
      <c r="H14" s="24"/>
    </row>
    <row r="15" spans="1:8" ht="15">
      <c r="A15" s="4" t="s">
        <v>29</v>
      </c>
      <c r="B15" s="4">
        <v>13.3</v>
      </c>
      <c r="C15" s="24">
        <v>10.7</v>
      </c>
      <c r="D15" s="24">
        <v>17.42</v>
      </c>
      <c r="E15" s="9">
        <v>23.08</v>
      </c>
      <c r="F15" s="9">
        <v>6.31</v>
      </c>
      <c r="G15" s="24">
        <v>5.78</v>
      </c>
      <c r="H15" s="24">
        <v>10.14</v>
      </c>
    </row>
    <row r="16" spans="1:8" ht="15">
      <c r="A16" s="4" t="s">
        <v>30</v>
      </c>
      <c r="B16" s="4">
        <v>17.6</v>
      </c>
      <c r="C16" s="24">
        <v>8.7</v>
      </c>
      <c r="D16" s="24">
        <v>13.15</v>
      </c>
      <c r="E16" s="9">
        <v>20.53</v>
      </c>
      <c r="F16" s="9">
        <v>5.24</v>
      </c>
      <c r="G16" s="24">
        <v>4.37</v>
      </c>
      <c r="H16" s="24">
        <v>9.07</v>
      </c>
    </row>
    <row r="17" spans="1:8" ht="15">
      <c r="A17" s="4" t="s">
        <v>14</v>
      </c>
      <c r="B17" s="4">
        <v>16</v>
      </c>
      <c r="C17" s="24">
        <v>9.73</v>
      </c>
      <c r="D17" s="24">
        <v>14.54</v>
      </c>
      <c r="E17" s="9">
        <v>20.88</v>
      </c>
      <c r="F17" s="9"/>
      <c r="G17" s="24"/>
      <c r="H17" s="24"/>
    </row>
    <row r="18" spans="1:8" ht="15">
      <c r="A18" s="4" t="s">
        <v>15</v>
      </c>
      <c r="B18" s="4">
        <v>15.8</v>
      </c>
      <c r="C18" s="24">
        <v>9.79</v>
      </c>
      <c r="D18" s="24">
        <v>18.3</v>
      </c>
      <c r="E18" s="9">
        <v>30.5</v>
      </c>
      <c r="F18" s="9"/>
      <c r="G18" s="24"/>
      <c r="H18" s="24"/>
    </row>
    <row r="19" spans="1:8" ht="15">
      <c r="A19" s="4" t="s">
        <v>31</v>
      </c>
      <c r="B19" s="21">
        <v>13.3</v>
      </c>
      <c r="C19" s="24">
        <v>9.63</v>
      </c>
      <c r="D19" s="24">
        <v>13.19</v>
      </c>
      <c r="E19" s="9">
        <v>24.17</v>
      </c>
      <c r="F19" s="9"/>
      <c r="G19" s="24"/>
      <c r="H19" s="24"/>
    </row>
    <row r="20" spans="2:8" ht="15">
      <c r="B20" s="21" t="s">
        <v>225</v>
      </c>
      <c r="C20" s="19" t="s">
        <v>178</v>
      </c>
      <c r="D20" s="19" t="s">
        <v>177</v>
      </c>
      <c r="E20" s="7" t="s">
        <v>180</v>
      </c>
      <c r="F20" s="7" t="s">
        <v>202</v>
      </c>
      <c r="G20" s="18" t="s">
        <v>203</v>
      </c>
      <c r="H20" s="18" t="s">
        <v>204</v>
      </c>
    </row>
    <row r="21" spans="2:7" ht="15">
      <c r="B21" s="19"/>
      <c r="C21" s="19"/>
      <c r="D21" s="19"/>
      <c r="F21" s="58"/>
      <c r="G21" s="19"/>
    </row>
    <row r="29" spans="2:7" ht="15">
      <c r="B29" s="19"/>
      <c r="C29" s="19"/>
      <c r="D29" s="19"/>
      <c r="F29" s="58"/>
      <c r="G29" s="19"/>
    </row>
    <row r="30" spans="2:7" ht="15">
      <c r="B30" s="19"/>
      <c r="C30" s="19"/>
      <c r="D30" s="19"/>
      <c r="F30" s="58"/>
      <c r="G30" s="19"/>
    </row>
    <row r="31" spans="2:7" ht="15">
      <c r="B31" s="19"/>
      <c r="C31" s="19"/>
      <c r="D31" s="19"/>
      <c r="F31" s="58"/>
      <c r="G31" s="19"/>
    </row>
    <row r="32" spans="2:7" ht="15">
      <c r="B32" s="19"/>
      <c r="C32" s="19"/>
      <c r="D32" s="19"/>
      <c r="F32" s="58"/>
      <c r="G32" s="19"/>
    </row>
    <row r="33" spans="2:7" ht="15">
      <c r="B33" s="19"/>
      <c r="C33" s="19"/>
      <c r="D33" s="19"/>
      <c r="F33" s="58"/>
      <c r="G33" s="19"/>
    </row>
    <row r="34" spans="2:7" ht="15">
      <c r="B34" s="19"/>
      <c r="C34" s="19"/>
      <c r="D34" s="19"/>
      <c r="F34" s="58"/>
      <c r="G34" s="19"/>
    </row>
    <row r="35" spans="2:7" ht="15">
      <c r="B35" s="19"/>
      <c r="C35" s="19"/>
      <c r="D35" s="19"/>
      <c r="F35" s="58"/>
      <c r="G35" s="19"/>
    </row>
    <row r="36" spans="2:7" ht="15">
      <c r="B36" s="19"/>
      <c r="C36" s="19"/>
      <c r="D36" s="19"/>
      <c r="F36" s="58"/>
      <c r="G36" s="19"/>
    </row>
    <row r="37" spans="2:7" ht="15">
      <c r="B37" s="19"/>
      <c r="C37" s="19"/>
      <c r="D37" s="19"/>
      <c r="F37" s="58"/>
      <c r="G37" s="19"/>
    </row>
    <row r="38" spans="2:7" ht="15">
      <c r="B38" s="19"/>
      <c r="C38" s="19"/>
      <c r="D38" s="19"/>
      <c r="F38" s="58"/>
      <c r="G38" s="19"/>
    </row>
    <row r="39" spans="2:7" ht="15">
      <c r="B39" s="19"/>
      <c r="C39" s="19"/>
      <c r="D39" s="19"/>
      <c r="F39" s="58"/>
      <c r="G39" s="19"/>
    </row>
    <row r="40" spans="2:7" ht="15">
      <c r="B40" s="19"/>
      <c r="C40" s="19"/>
      <c r="D40" s="19"/>
      <c r="F40" s="58"/>
      <c r="G40" s="19"/>
    </row>
    <row r="41" spans="2:8" ht="15">
      <c r="B41" s="19"/>
      <c r="C41" s="19"/>
      <c r="D41" s="19"/>
      <c r="E41" s="5"/>
      <c r="F41" s="58"/>
      <c r="G41" s="19"/>
      <c r="H41" s="4"/>
    </row>
    <row r="42" spans="2:8" ht="15">
      <c r="B42" s="19"/>
      <c r="C42" s="19"/>
      <c r="D42" s="19"/>
      <c r="E42" s="5"/>
      <c r="F42" s="58"/>
      <c r="G42" s="19"/>
      <c r="H42" s="4"/>
    </row>
    <row r="43" spans="2:8" ht="15">
      <c r="B43" s="19"/>
      <c r="C43" s="19"/>
      <c r="D43" s="19"/>
      <c r="E43" s="5"/>
      <c r="F43" s="58"/>
      <c r="G43" s="19"/>
      <c r="H43" s="4"/>
    </row>
    <row r="44" spans="2:8" ht="15">
      <c r="B44" s="19"/>
      <c r="C44" s="19"/>
      <c r="D44" s="19"/>
      <c r="E44" s="5"/>
      <c r="F44" s="58"/>
      <c r="G44" s="19"/>
      <c r="H44" s="4"/>
    </row>
    <row r="45" spans="2:8" ht="15">
      <c r="B45" s="19"/>
      <c r="C45" s="19"/>
      <c r="D45" s="19"/>
      <c r="E45" s="5"/>
      <c r="F45" s="58"/>
      <c r="G45" s="19"/>
      <c r="H45" s="4"/>
    </row>
    <row r="46" spans="2:8" ht="15">
      <c r="B46" s="19"/>
      <c r="C46" s="19"/>
      <c r="D46" s="19"/>
      <c r="E46" s="5"/>
      <c r="F46" s="58"/>
      <c r="G46" s="19"/>
      <c r="H46" s="4"/>
    </row>
    <row r="47" spans="2:8" ht="15">
      <c r="B47" s="19"/>
      <c r="C47" s="19"/>
      <c r="D47" s="19"/>
      <c r="E47" s="5"/>
      <c r="F47" s="58"/>
      <c r="G47" s="19"/>
      <c r="H47" s="4"/>
    </row>
    <row r="48" spans="2:8" ht="15">
      <c r="B48" s="19"/>
      <c r="C48" s="19"/>
      <c r="D48" s="19"/>
      <c r="E48" s="5"/>
      <c r="F48" s="58"/>
      <c r="G48" s="19"/>
      <c r="H48" s="4"/>
    </row>
    <row r="49" spans="2:8" ht="15">
      <c r="B49" s="19"/>
      <c r="C49" s="19"/>
      <c r="D49" s="19"/>
      <c r="E49" s="5"/>
      <c r="F49" s="58"/>
      <c r="G49" s="19"/>
      <c r="H49" s="4"/>
    </row>
    <row r="50" spans="2:8" ht="15">
      <c r="B50" s="19"/>
      <c r="C50" s="19"/>
      <c r="D50" s="19"/>
      <c r="E50" s="5"/>
      <c r="F50" s="58"/>
      <c r="G50" s="19"/>
      <c r="H50" s="4"/>
    </row>
    <row r="51" spans="2:8" ht="15">
      <c r="B51" s="19"/>
      <c r="C51" s="19"/>
      <c r="D51" s="19"/>
      <c r="E51" s="5"/>
      <c r="F51" s="58"/>
      <c r="G51" s="19"/>
      <c r="H51" s="4"/>
    </row>
    <row r="52" spans="2:8" ht="15">
      <c r="B52" s="19"/>
      <c r="C52" s="19"/>
      <c r="D52" s="19"/>
      <c r="E52" s="5"/>
      <c r="F52" s="58"/>
      <c r="G52" s="19"/>
      <c r="H52" s="4"/>
    </row>
    <row r="53" spans="2:7" ht="15">
      <c r="B53" s="19"/>
      <c r="C53" s="19"/>
      <c r="D53" s="19"/>
      <c r="F53" s="58"/>
      <c r="G53" s="19"/>
    </row>
  </sheetData>
  <sheetProtection/>
  <mergeCells count="2">
    <mergeCell ref="C5:E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4" customWidth="1"/>
    <col min="2" max="2" width="10.25390625" style="18" bestFit="1" customWidth="1"/>
    <col min="3" max="3" width="15.375" style="18" bestFit="1" customWidth="1"/>
    <col min="4" max="4" width="18.625" style="18" bestFit="1" customWidth="1"/>
    <col min="5" max="5" width="18.875" style="13" bestFit="1" customWidth="1"/>
    <col min="6" max="6" width="15.375" style="7" bestFit="1" customWidth="1"/>
    <col min="7" max="7" width="18.625" style="18" bestFit="1" customWidth="1"/>
    <col min="8" max="8" width="18.875" style="2" bestFit="1" customWidth="1"/>
    <col min="9" max="16384" width="9.125" style="2" customWidth="1"/>
  </cols>
  <sheetData>
    <row r="1" ht="15">
      <c r="A1" s="4" t="s">
        <v>107</v>
      </c>
    </row>
    <row r="2" ht="15">
      <c r="A2" s="4" t="s">
        <v>179</v>
      </c>
    </row>
    <row r="5" spans="2:8" ht="15">
      <c r="B5" s="48" t="s">
        <v>99</v>
      </c>
      <c r="C5" s="72" t="s">
        <v>100</v>
      </c>
      <c r="D5" s="72"/>
      <c r="E5" s="72"/>
      <c r="F5" s="72" t="s">
        <v>101</v>
      </c>
      <c r="G5" s="72"/>
      <c r="H5" s="72"/>
    </row>
    <row r="6" spans="2:8" ht="15">
      <c r="B6" s="50" t="s">
        <v>106</v>
      </c>
      <c r="C6" s="18" t="s">
        <v>103</v>
      </c>
      <c r="D6" s="18" t="s">
        <v>104</v>
      </c>
      <c r="E6" s="7" t="s">
        <v>98</v>
      </c>
      <c r="F6" s="7" t="s">
        <v>103</v>
      </c>
      <c r="G6" s="18" t="s">
        <v>104</v>
      </c>
      <c r="H6" s="18" t="s">
        <v>98</v>
      </c>
    </row>
    <row r="7" spans="1:8" ht="15">
      <c r="A7" s="4" t="s">
        <v>12</v>
      </c>
      <c r="B7" s="16">
        <v>7.8</v>
      </c>
      <c r="C7" s="24">
        <v>2.43</v>
      </c>
      <c r="D7" s="24">
        <v>5.33</v>
      </c>
      <c r="E7" s="9">
        <v>8.09</v>
      </c>
      <c r="F7" s="9">
        <v>1.44</v>
      </c>
      <c r="G7" s="24">
        <v>1.45</v>
      </c>
      <c r="H7" s="24">
        <v>3.09</v>
      </c>
    </row>
    <row r="8" spans="1:8" ht="15">
      <c r="A8" s="4" t="s">
        <v>198</v>
      </c>
      <c r="B8" s="51">
        <v>1.2</v>
      </c>
      <c r="C8" s="24"/>
      <c r="D8" s="24"/>
      <c r="E8" s="9"/>
      <c r="F8" s="9"/>
      <c r="G8" s="24"/>
      <c r="H8" s="24"/>
    </row>
    <row r="9" spans="1:8" ht="15">
      <c r="A9" s="4" t="s">
        <v>199</v>
      </c>
      <c r="B9" s="52">
        <v>4.6</v>
      </c>
      <c r="C9" s="24"/>
      <c r="D9" s="24"/>
      <c r="E9" s="9"/>
      <c r="F9" s="9">
        <v>0.84</v>
      </c>
      <c r="G9" s="24">
        <v>1.06</v>
      </c>
      <c r="H9" s="24">
        <v>2.09</v>
      </c>
    </row>
    <row r="10" spans="1:8" ht="15">
      <c r="A10" s="4" t="s">
        <v>200</v>
      </c>
      <c r="B10" s="52">
        <v>9.4</v>
      </c>
      <c r="C10" s="24"/>
      <c r="D10" s="24"/>
      <c r="E10" s="9"/>
      <c r="F10" s="9">
        <v>1.31</v>
      </c>
      <c r="G10" s="24">
        <v>1.35</v>
      </c>
      <c r="H10" s="24">
        <v>2.9</v>
      </c>
    </row>
    <row r="11" spans="1:8" ht="15">
      <c r="A11" s="4" t="s">
        <v>201</v>
      </c>
      <c r="B11" s="52">
        <v>11.9</v>
      </c>
      <c r="C11" s="24"/>
      <c r="D11" s="24"/>
      <c r="E11" s="9"/>
      <c r="F11" s="9">
        <v>1.97</v>
      </c>
      <c r="G11" s="24">
        <v>1.85</v>
      </c>
      <c r="H11" s="24">
        <v>3.78</v>
      </c>
    </row>
    <row r="12" spans="1:8" ht="15">
      <c r="A12" s="4" t="s">
        <v>45</v>
      </c>
      <c r="B12" s="4">
        <v>21.9</v>
      </c>
      <c r="C12" s="24">
        <v>1.76</v>
      </c>
      <c r="D12" s="24">
        <v>3.56</v>
      </c>
      <c r="E12" s="9">
        <v>6.65</v>
      </c>
      <c r="F12" s="9"/>
      <c r="G12" s="24"/>
      <c r="H12" s="24"/>
    </row>
    <row r="13" spans="1:8" ht="15">
      <c r="A13" s="4" t="s">
        <v>46</v>
      </c>
      <c r="B13" s="4">
        <v>37.8</v>
      </c>
      <c r="C13" s="24">
        <v>3.05</v>
      </c>
      <c r="D13" s="24">
        <v>6.19</v>
      </c>
      <c r="E13" s="9">
        <v>8.87</v>
      </c>
      <c r="F13" s="9"/>
      <c r="G13" s="24"/>
      <c r="H13" s="24"/>
    </row>
    <row r="14" spans="1:8" ht="15">
      <c r="A14" s="4" t="s">
        <v>47</v>
      </c>
      <c r="B14" s="4">
        <v>63.1</v>
      </c>
      <c r="C14" s="24">
        <v>4.08</v>
      </c>
      <c r="D14" s="24">
        <v>7.96</v>
      </c>
      <c r="E14" s="9">
        <v>9.36</v>
      </c>
      <c r="F14" s="9"/>
      <c r="G14" s="24"/>
      <c r="H14" s="24"/>
    </row>
    <row r="15" spans="1:8" ht="15">
      <c r="A15" s="4" t="s">
        <v>29</v>
      </c>
      <c r="B15" s="4">
        <v>6.2</v>
      </c>
      <c r="C15" s="24">
        <v>2.58</v>
      </c>
      <c r="D15" s="24">
        <v>6.45</v>
      </c>
      <c r="E15" s="9">
        <v>8.91</v>
      </c>
      <c r="F15" s="9">
        <v>1.56</v>
      </c>
      <c r="G15" s="24">
        <v>1.65</v>
      </c>
      <c r="H15" s="24">
        <v>3.26</v>
      </c>
    </row>
    <row r="16" spans="1:8" ht="15">
      <c r="A16" s="4" t="s">
        <v>30</v>
      </c>
      <c r="B16" s="4">
        <v>9.3</v>
      </c>
      <c r="C16" s="24">
        <v>2.28</v>
      </c>
      <c r="D16" s="24">
        <v>4.67</v>
      </c>
      <c r="E16" s="9">
        <v>7.41</v>
      </c>
      <c r="F16" s="9">
        <v>1.3</v>
      </c>
      <c r="G16" s="24">
        <v>1.27</v>
      </c>
      <c r="H16" s="24">
        <v>2.85</v>
      </c>
    </row>
    <row r="17" spans="1:8" ht="15">
      <c r="A17" s="4" t="s">
        <v>14</v>
      </c>
      <c r="B17" s="4">
        <v>9.2</v>
      </c>
      <c r="C17" s="24">
        <v>2.46</v>
      </c>
      <c r="D17" s="24">
        <v>5.23</v>
      </c>
      <c r="E17" s="9">
        <v>7.71</v>
      </c>
      <c r="F17" s="9"/>
      <c r="G17" s="24"/>
      <c r="H17" s="24"/>
    </row>
    <row r="18" spans="1:8" ht="15">
      <c r="A18" s="4" t="s">
        <v>15</v>
      </c>
      <c r="B18" s="4">
        <v>5.4</v>
      </c>
      <c r="C18" s="24">
        <v>2.4</v>
      </c>
      <c r="D18" s="24">
        <v>6.99</v>
      </c>
      <c r="E18" s="9">
        <v>12.25</v>
      </c>
      <c r="F18" s="9"/>
      <c r="G18" s="24"/>
      <c r="H18" s="24"/>
    </row>
    <row r="19" spans="1:8" ht="15">
      <c r="A19" s="4" t="s">
        <v>31</v>
      </c>
      <c r="B19" s="21">
        <v>3.2</v>
      </c>
      <c r="C19" s="24">
        <v>2.07</v>
      </c>
      <c r="D19" s="24">
        <v>4.75</v>
      </c>
      <c r="E19" s="9">
        <v>9.22</v>
      </c>
      <c r="F19" s="9"/>
      <c r="G19" s="24"/>
      <c r="H19" s="24"/>
    </row>
    <row r="20" spans="2:8" ht="15">
      <c r="B20" s="21" t="s">
        <v>187</v>
      </c>
      <c r="C20" s="19" t="s">
        <v>178</v>
      </c>
      <c r="D20" s="19" t="s">
        <v>177</v>
      </c>
      <c r="E20" s="7" t="s">
        <v>180</v>
      </c>
      <c r="F20" s="7" t="s">
        <v>202</v>
      </c>
      <c r="G20" s="18" t="s">
        <v>203</v>
      </c>
      <c r="H20" s="18" t="s">
        <v>204</v>
      </c>
    </row>
    <row r="21" spans="2:7" ht="15">
      <c r="B21" s="19"/>
      <c r="C21" s="19"/>
      <c r="D21" s="19"/>
      <c r="F21" s="58"/>
      <c r="G21" s="19"/>
    </row>
    <row r="29" spans="2:7" ht="15">
      <c r="B29" s="19"/>
      <c r="C29" s="19"/>
      <c r="D29" s="19"/>
      <c r="F29" s="58"/>
      <c r="G29" s="19"/>
    </row>
    <row r="30" spans="2:7" ht="15">
      <c r="B30" s="19"/>
      <c r="C30" s="19"/>
      <c r="D30" s="19"/>
      <c r="F30" s="58"/>
      <c r="G30" s="19"/>
    </row>
    <row r="31" spans="2:7" ht="15">
      <c r="B31" s="19"/>
      <c r="C31" s="19"/>
      <c r="D31" s="19"/>
      <c r="F31" s="58"/>
      <c r="G31" s="19"/>
    </row>
    <row r="32" spans="2:7" ht="15">
      <c r="B32" s="19"/>
      <c r="C32" s="19"/>
      <c r="D32" s="19"/>
      <c r="F32" s="58"/>
      <c r="G32" s="19"/>
    </row>
    <row r="33" spans="2:7" ht="15">
      <c r="B33" s="19"/>
      <c r="C33" s="19"/>
      <c r="D33" s="19"/>
      <c r="F33" s="58"/>
      <c r="G33" s="19"/>
    </row>
    <row r="34" spans="2:7" ht="15">
      <c r="B34" s="19"/>
      <c r="C34" s="19"/>
      <c r="D34" s="19"/>
      <c r="F34" s="58"/>
      <c r="G34" s="19"/>
    </row>
    <row r="35" spans="2:7" ht="15">
      <c r="B35" s="19"/>
      <c r="C35" s="19"/>
      <c r="D35" s="19"/>
      <c r="F35" s="58"/>
      <c r="G35" s="19"/>
    </row>
    <row r="36" spans="2:7" ht="15">
      <c r="B36" s="19"/>
      <c r="C36" s="19"/>
      <c r="D36" s="19"/>
      <c r="F36" s="58"/>
      <c r="G36" s="19"/>
    </row>
    <row r="37" spans="2:7" ht="15">
      <c r="B37" s="19"/>
      <c r="C37" s="19"/>
      <c r="D37" s="19"/>
      <c r="F37" s="58"/>
      <c r="G37" s="19"/>
    </row>
    <row r="38" spans="2:7" ht="15">
      <c r="B38" s="19"/>
      <c r="C38" s="19"/>
      <c r="D38" s="19"/>
      <c r="F38" s="58"/>
      <c r="G38" s="19"/>
    </row>
    <row r="39" spans="2:7" ht="15">
      <c r="B39" s="19"/>
      <c r="C39" s="19"/>
      <c r="D39" s="19"/>
      <c r="F39" s="58"/>
      <c r="G39" s="19"/>
    </row>
    <row r="40" spans="2:7" ht="15">
      <c r="B40" s="19"/>
      <c r="C40" s="19"/>
      <c r="D40" s="19"/>
      <c r="F40" s="58"/>
      <c r="G40" s="19"/>
    </row>
    <row r="41" spans="2:8" ht="15">
      <c r="B41" s="19"/>
      <c r="C41" s="19"/>
      <c r="D41" s="19"/>
      <c r="E41" s="5"/>
      <c r="F41" s="58"/>
      <c r="G41" s="19"/>
      <c r="H41" s="4"/>
    </row>
    <row r="42" spans="2:8" ht="15">
      <c r="B42" s="19"/>
      <c r="C42" s="19"/>
      <c r="D42" s="19"/>
      <c r="E42" s="5"/>
      <c r="F42" s="58"/>
      <c r="G42" s="19"/>
      <c r="H42" s="4"/>
    </row>
    <row r="43" spans="2:8" ht="15">
      <c r="B43" s="19"/>
      <c r="C43" s="19"/>
      <c r="D43" s="19"/>
      <c r="E43" s="5"/>
      <c r="F43" s="58"/>
      <c r="G43" s="19"/>
      <c r="H43" s="4"/>
    </row>
    <row r="44" spans="2:8" ht="15">
      <c r="B44" s="19"/>
      <c r="C44" s="19"/>
      <c r="D44" s="19"/>
      <c r="E44" s="5"/>
      <c r="F44" s="58"/>
      <c r="G44" s="19"/>
      <c r="H44" s="4"/>
    </row>
    <row r="45" spans="2:8" ht="15">
      <c r="B45" s="19"/>
      <c r="C45" s="19"/>
      <c r="D45" s="19"/>
      <c r="E45" s="5"/>
      <c r="F45" s="58"/>
      <c r="G45" s="19"/>
      <c r="H45" s="4"/>
    </row>
    <row r="46" spans="2:8" ht="15">
      <c r="B46" s="19"/>
      <c r="C46" s="19"/>
      <c r="D46" s="19"/>
      <c r="E46" s="5"/>
      <c r="F46" s="58"/>
      <c r="G46" s="19"/>
      <c r="H46" s="4"/>
    </row>
    <row r="47" spans="2:8" ht="15">
      <c r="B47" s="19"/>
      <c r="C47" s="19"/>
      <c r="D47" s="19"/>
      <c r="E47" s="5"/>
      <c r="F47" s="58"/>
      <c r="G47" s="19"/>
      <c r="H47" s="4"/>
    </row>
    <row r="48" spans="2:8" ht="15">
      <c r="B48" s="19"/>
      <c r="C48" s="19"/>
      <c r="D48" s="19"/>
      <c r="E48" s="5"/>
      <c r="F48" s="58"/>
      <c r="G48" s="19"/>
      <c r="H48" s="4"/>
    </row>
    <row r="49" spans="2:8" ht="15">
      <c r="B49" s="19"/>
      <c r="C49" s="19"/>
      <c r="D49" s="19"/>
      <c r="E49" s="5"/>
      <c r="F49" s="58"/>
      <c r="G49" s="19"/>
      <c r="H49" s="4"/>
    </row>
    <row r="50" spans="2:8" ht="15">
      <c r="B50" s="19"/>
      <c r="C50" s="19"/>
      <c r="D50" s="19"/>
      <c r="E50" s="5"/>
      <c r="F50" s="58"/>
      <c r="G50" s="19"/>
      <c r="H50" s="4"/>
    </row>
    <row r="51" spans="2:8" ht="15">
      <c r="B51" s="19"/>
      <c r="C51" s="19"/>
      <c r="D51" s="19"/>
      <c r="E51" s="5"/>
      <c r="F51" s="58"/>
      <c r="G51" s="19"/>
      <c r="H51" s="4"/>
    </row>
    <row r="52" spans="2:8" ht="15">
      <c r="B52" s="19"/>
      <c r="C52" s="19"/>
      <c r="D52" s="19"/>
      <c r="E52" s="5"/>
      <c r="F52" s="58"/>
      <c r="G52" s="19"/>
      <c r="H52" s="4"/>
    </row>
    <row r="53" spans="2:7" ht="15">
      <c r="B53" s="19"/>
      <c r="C53" s="19"/>
      <c r="D53" s="19"/>
      <c r="F53" s="58"/>
      <c r="G53" s="19"/>
    </row>
  </sheetData>
  <sheetProtection/>
  <mergeCells count="2">
    <mergeCell ref="C5:E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4" customWidth="1"/>
    <col min="2" max="4" width="7.75390625" style="18" customWidth="1"/>
    <col min="5" max="5" width="7.75390625" style="7" customWidth="1"/>
    <col min="6" max="6" width="18.875" style="13" bestFit="1" customWidth="1"/>
    <col min="7" max="16384" width="9.125" style="2" customWidth="1"/>
  </cols>
  <sheetData>
    <row r="1" ht="15">
      <c r="A1" s="4" t="s">
        <v>110</v>
      </c>
    </row>
    <row r="2" ht="15">
      <c r="A2" s="4" t="s">
        <v>111</v>
      </c>
    </row>
    <row r="5" spans="2:5" ht="15">
      <c r="B5" s="20" t="s">
        <v>67</v>
      </c>
      <c r="C5" s="20"/>
      <c r="D5" s="20" t="s">
        <v>101</v>
      </c>
      <c r="E5" s="57"/>
    </row>
    <row r="6" spans="2:6" ht="15">
      <c r="B6" s="18" t="s">
        <v>108</v>
      </c>
      <c r="C6" s="18" t="s">
        <v>109</v>
      </c>
      <c r="D6" s="18" t="s">
        <v>108</v>
      </c>
      <c r="E6" s="7" t="s">
        <v>109</v>
      </c>
      <c r="F6" s="7"/>
    </row>
    <row r="7" spans="1:5" ht="15">
      <c r="A7" s="4" t="s">
        <v>199</v>
      </c>
      <c r="B7" s="19"/>
      <c r="C7" s="19"/>
      <c r="D7" s="19" t="s">
        <v>182</v>
      </c>
      <c r="E7" s="58"/>
    </row>
    <row r="8" spans="1:5" ht="15">
      <c r="A8" s="4" t="s">
        <v>200</v>
      </c>
      <c r="B8" s="19"/>
      <c r="C8" s="19"/>
      <c r="D8" s="19">
        <v>1.172</v>
      </c>
      <c r="E8" s="7" t="s">
        <v>183</v>
      </c>
    </row>
    <row r="9" spans="1:5" ht="15">
      <c r="A9" s="4" t="s">
        <v>201</v>
      </c>
      <c r="D9" s="18">
        <v>1.402</v>
      </c>
      <c r="E9" s="7" t="s">
        <v>183</v>
      </c>
    </row>
    <row r="10" spans="1:2" ht="15">
      <c r="A10" s="4" t="s">
        <v>97</v>
      </c>
      <c r="B10" s="18" t="s">
        <v>182</v>
      </c>
    </row>
    <row r="11" spans="1:3" ht="15">
      <c r="A11" s="4" t="s">
        <v>46</v>
      </c>
      <c r="B11" s="19">
        <v>1.416</v>
      </c>
      <c r="C11" s="18" t="s">
        <v>183</v>
      </c>
    </row>
    <row r="12" spans="1:3" ht="15">
      <c r="A12" s="4" t="s">
        <v>47</v>
      </c>
      <c r="B12" s="19">
        <v>1.842</v>
      </c>
      <c r="C12" s="18" t="s">
        <v>183</v>
      </c>
    </row>
    <row r="13" spans="1:4" ht="15">
      <c r="A13" s="4" t="s">
        <v>29</v>
      </c>
      <c r="B13" s="18" t="s">
        <v>182</v>
      </c>
      <c r="D13" s="18" t="s">
        <v>182</v>
      </c>
    </row>
    <row r="14" spans="1:5" ht="15">
      <c r="A14" s="4" t="s">
        <v>30</v>
      </c>
      <c r="B14" s="19">
        <v>0.763</v>
      </c>
      <c r="C14" s="18" t="s">
        <v>183</v>
      </c>
      <c r="D14" s="18">
        <v>0.819</v>
      </c>
      <c r="E14" s="7" t="s">
        <v>183</v>
      </c>
    </row>
    <row r="15" spans="1:2" ht="15">
      <c r="A15" s="4" t="s">
        <v>14</v>
      </c>
      <c r="B15" s="18" t="s">
        <v>182</v>
      </c>
    </row>
    <row r="16" spans="1:3" ht="15">
      <c r="A16" s="4" t="s">
        <v>15</v>
      </c>
      <c r="B16" s="19">
        <v>1.4</v>
      </c>
      <c r="C16" s="18" t="s">
        <v>183</v>
      </c>
    </row>
    <row r="17" spans="1:5" ht="15">
      <c r="A17" s="4" t="s">
        <v>31</v>
      </c>
      <c r="B17" s="19">
        <v>1.036</v>
      </c>
      <c r="C17" s="18">
        <v>0.0068</v>
      </c>
      <c r="D17" s="19"/>
      <c r="E17" s="58"/>
    </row>
    <row r="18" spans="1:5" ht="15">
      <c r="A18" s="4" t="s">
        <v>19</v>
      </c>
      <c r="B18" s="19">
        <v>2.106</v>
      </c>
      <c r="C18" s="18" t="s">
        <v>183</v>
      </c>
      <c r="D18" s="19">
        <v>3.279</v>
      </c>
      <c r="E18" s="7" t="s">
        <v>183</v>
      </c>
    </row>
    <row r="19" spans="1:5" ht="15">
      <c r="A19" s="4" t="s">
        <v>128</v>
      </c>
      <c r="B19" s="19">
        <v>3.594</v>
      </c>
      <c r="C19" s="18" t="s">
        <v>183</v>
      </c>
      <c r="D19" s="19">
        <v>3.314</v>
      </c>
      <c r="E19" s="7" t="s">
        <v>183</v>
      </c>
    </row>
    <row r="20" spans="1:5" ht="15">
      <c r="A20" s="4" t="s">
        <v>184</v>
      </c>
      <c r="B20" s="19">
        <v>2.469</v>
      </c>
      <c r="C20" s="18" t="s">
        <v>183</v>
      </c>
      <c r="D20" s="18">
        <v>2.84</v>
      </c>
      <c r="E20" s="7" t="s">
        <v>183</v>
      </c>
    </row>
    <row r="21" ht="15">
      <c r="H21" s="22"/>
    </row>
    <row r="22" ht="15">
      <c r="H22" s="22"/>
    </row>
    <row r="23" ht="15">
      <c r="H23" s="22"/>
    </row>
    <row r="24" ht="15">
      <c r="H24" s="22"/>
    </row>
    <row r="25" ht="15">
      <c r="H25" s="22"/>
    </row>
    <row r="26" ht="15">
      <c r="H26" s="22"/>
    </row>
    <row r="27" spans="2:8" ht="15">
      <c r="B27" s="19"/>
      <c r="C27" s="19"/>
      <c r="D27" s="19"/>
      <c r="E27" s="58"/>
      <c r="H27" s="22"/>
    </row>
    <row r="28" spans="2:8" ht="15">
      <c r="B28" s="19"/>
      <c r="C28" s="19"/>
      <c r="D28" s="19"/>
      <c r="E28" s="58"/>
      <c r="H28" s="22"/>
    </row>
    <row r="29" spans="2:8" ht="15">
      <c r="B29" s="19"/>
      <c r="C29" s="19"/>
      <c r="D29" s="19"/>
      <c r="E29" s="58"/>
      <c r="H29" s="22"/>
    </row>
    <row r="30" spans="2:8" ht="15">
      <c r="B30" s="19"/>
      <c r="C30" s="19"/>
      <c r="D30" s="19"/>
      <c r="E30" s="58"/>
      <c r="H30" s="22"/>
    </row>
    <row r="31" spans="2:8" ht="15">
      <c r="B31" s="19"/>
      <c r="C31" s="19"/>
      <c r="D31" s="19"/>
      <c r="E31" s="58"/>
      <c r="H31" s="22"/>
    </row>
    <row r="32" spans="2:8" ht="15">
      <c r="B32" s="19"/>
      <c r="C32" s="19"/>
      <c r="D32" s="19"/>
      <c r="E32" s="58"/>
      <c r="H32" s="22"/>
    </row>
    <row r="33" spans="2:8" ht="15">
      <c r="B33" s="19"/>
      <c r="C33" s="19"/>
      <c r="D33" s="19"/>
      <c r="E33" s="58"/>
      <c r="H33" s="22"/>
    </row>
    <row r="34" spans="2:8" ht="15">
      <c r="B34" s="19"/>
      <c r="C34" s="19"/>
      <c r="D34" s="19"/>
      <c r="E34" s="58"/>
      <c r="H34" s="22"/>
    </row>
    <row r="35" spans="2:8" ht="15">
      <c r="B35" s="19"/>
      <c r="C35" s="19"/>
      <c r="D35" s="19"/>
      <c r="E35" s="58"/>
      <c r="H35" s="22"/>
    </row>
    <row r="36" spans="2:8" ht="15">
      <c r="B36" s="19"/>
      <c r="C36" s="19"/>
      <c r="D36" s="19"/>
      <c r="E36" s="58"/>
      <c r="H36" s="22"/>
    </row>
    <row r="37" spans="2:8" ht="15">
      <c r="B37" s="19"/>
      <c r="C37" s="19"/>
      <c r="D37" s="19"/>
      <c r="E37" s="58"/>
      <c r="H37" s="22"/>
    </row>
    <row r="38" spans="2:8" ht="15">
      <c r="B38" s="19"/>
      <c r="C38" s="19"/>
      <c r="D38" s="19"/>
      <c r="E38" s="58"/>
      <c r="H38" s="22"/>
    </row>
    <row r="39" spans="2:8" ht="15">
      <c r="B39" s="19"/>
      <c r="C39" s="19"/>
      <c r="D39" s="19"/>
      <c r="E39" s="58"/>
      <c r="F39" s="5"/>
      <c r="H39" s="22"/>
    </row>
    <row r="40" spans="2:8" ht="15">
      <c r="B40" s="19"/>
      <c r="C40" s="19"/>
      <c r="D40" s="19"/>
      <c r="E40" s="58"/>
      <c r="F40" s="5"/>
      <c r="H40" s="22"/>
    </row>
    <row r="41" spans="2:8" ht="15">
      <c r="B41" s="19"/>
      <c r="C41" s="19"/>
      <c r="D41" s="19"/>
      <c r="E41" s="58"/>
      <c r="F41" s="5"/>
      <c r="H41" s="22"/>
    </row>
    <row r="42" spans="2:8" ht="15">
      <c r="B42" s="19"/>
      <c r="C42" s="19"/>
      <c r="D42" s="19"/>
      <c r="E42" s="58"/>
      <c r="F42" s="5"/>
      <c r="H42" s="22"/>
    </row>
    <row r="43" spans="2:8" ht="15">
      <c r="B43" s="19"/>
      <c r="C43" s="19"/>
      <c r="D43" s="19"/>
      <c r="E43" s="58"/>
      <c r="F43" s="5"/>
      <c r="H43" s="22"/>
    </row>
    <row r="44" spans="2:8" ht="15">
      <c r="B44" s="19"/>
      <c r="C44" s="19"/>
      <c r="D44" s="19"/>
      <c r="E44" s="58"/>
      <c r="F44" s="5"/>
      <c r="H44" s="22"/>
    </row>
    <row r="45" spans="2:8" ht="15">
      <c r="B45" s="19"/>
      <c r="C45" s="19"/>
      <c r="D45" s="19"/>
      <c r="E45" s="58"/>
      <c r="F45" s="5"/>
      <c r="H45" s="22"/>
    </row>
    <row r="46" spans="2:8" ht="15">
      <c r="B46" s="19"/>
      <c r="C46" s="19"/>
      <c r="D46" s="19"/>
      <c r="E46" s="58"/>
      <c r="F46" s="5"/>
      <c r="H46" s="22"/>
    </row>
    <row r="47" spans="2:8" ht="15">
      <c r="B47" s="19"/>
      <c r="C47" s="19"/>
      <c r="D47" s="19"/>
      <c r="E47" s="58"/>
      <c r="F47" s="5"/>
      <c r="H47" s="22"/>
    </row>
    <row r="48" spans="2:8" ht="15">
      <c r="B48" s="19"/>
      <c r="C48" s="19"/>
      <c r="D48" s="19"/>
      <c r="E48" s="58"/>
      <c r="F48" s="5"/>
      <c r="H48" s="22"/>
    </row>
    <row r="49" spans="2:8" ht="15">
      <c r="B49" s="19"/>
      <c r="C49" s="19"/>
      <c r="D49" s="19"/>
      <c r="E49" s="58"/>
      <c r="F49" s="5"/>
      <c r="H49" s="22"/>
    </row>
    <row r="50" spans="2:8" ht="15">
      <c r="B50" s="19"/>
      <c r="C50" s="19"/>
      <c r="D50" s="19"/>
      <c r="E50" s="58"/>
      <c r="F50" s="5"/>
      <c r="H50" s="22"/>
    </row>
    <row r="51" spans="2:8" ht="15">
      <c r="B51" s="19"/>
      <c r="C51" s="19"/>
      <c r="D51" s="19"/>
      <c r="E51" s="58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2" customWidth="1"/>
    <col min="2" max="16384" width="9.125" style="2" customWidth="1"/>
  </cols>
  <sheetData>
    <row r="1" ht="15">
      <c r="A1" s="4" t="s">
        <v>80</v>
      </c>
    </row>
    <row r="2" ht="15">
      <c r="A2" s="2" t="s">
        <v>212</v>
      </c>
    </row>
    <row r="5" spans="2:4" ht="15">
      <c r="B5" s="18" t="s">
        <v>108</v>
      </c>
      <c r="C5" s="18" t="s">
        <v>113</v>
      </c>
      <c r="D5" s="18" t="s">
        <v>185</v>
      </c>
    </row>
    <row r="6" spans="1:4" ht="15">
      <c r="A6" s="2" t="s">
        <v>45</v>
      </c>
      <c r="B6" s="18">
        <v>1</v>
      </c>
      <c r="C6" s="18"/>
      <c r="D6" s="18"/>
    </row>
    <row r="7" spans="1:6" ht="15">
      <c r="A7" s="4" t="s">
        <v>46</v>
      </c>
      <c r="B7" s="19">
        <v>1.416</v>
      </c>
      <c r="C7" s="19">
        <v>1.398</v>
      </c>
      <c r="D7" s="19">
        <v>1.434</v>
      </c>
      <c r="E7" s="18"/>
      <c r="F7" s="18"/>
    </row>
    <row r="8" spans="1:6" ht="15">
      <c r="A8" s="4" t="s">
        <v>47</v>
      </c>
      <c r="B8" s="19">
        <v>1.842</v>
      </c>
      <c r="C8" s="19">
        <v>1.812</v>
      </c>
      <c r="D8" s="19">
        <v>1.872</v>
      </c>
      <c r="E8" s="22"/>
      <c r="F8" s="22"/>
    </row>
    <row r="9" spans="1:6" ht="15">
      <c r="A9" s="4" t="s">
        <v>29</v>
      </c>
      <c r="B9" s="19">
        <v>1</v>
      </c>
      <c r="C9" s="19"/>
      <c r="D9" s="19"/>
      <c r="E9" s="22"/>
      <c r="F9" s="22"/>
    </row>
    <row r="10" spans="1:6" ht="15">
      <c r="A10" s="4" t="s">
        <v>30</v>
      </c>
      <c r="B10" s="19">
        <v>0.763</v>
      </c>
      <c r="C10" s="19">
        <v>0.754</v>
      </c>
      <c r="D10" s="19">
        <v>0.772</v>
      </c>
      <c r="E10" s="22"/>
      <c r="F10" s="22"/>
    </row>
    <row r="11" spans="1:6" ht="15">
      <c r="A11" s="4" t="s">
        <v>14</v>
      </c>
      <c r="B11" s="19">
        <v>1</v>
      </c>
      <c r="C11" s="19"/>
      <c r="D11" s="19"/>
      <c r="E11" s="22"/>
      <c r="F11" s="22"/>
    </row>
    <row r="12" spans="1:6" ht="15">
      <c r="A12" s="4" t="s">
        <v>15</v>
      </c>
      <c r="B12" s="19">
        <v>1.4</v>
      </c>
      <c r="C12" s="19">
        <v>1.373</v>
      </c>
      <c r="D12" s="19">
        <v>1.428</v>
      </c>
      <c r="E12" s="22"/>
      <c r="F12" s="22"/>
    </row>
    <row r="13" spans="1:6" ht="15">
      <c r="A13" s="4" t="s">
        <v>31</v>
      </c>
      <c r="B13" s="19">
        <v>1.036</v>
      </c>
      <c r="C13" s="19">
        <v>1.01</v>
      </c>
      <c r="D13" s="19">
        <v>1.063</v>
      </c>
      <c r="E13" s="22"/>
      <c r="F13" s="22"/>
    </row>
    <row r="14" spans="5:6" ht="15">
      <c r="E14" s="22"/>
      <c r="F14" s="22"/>
    </row>
    <row r="15" spans="2:6" ht="15">
      <c r="B15" s="19"/>
      <c r="C15" s="19"/>
      <c r="D15" s="19"/>
      <c r="E15" s="22"/>
      <c r="F15" s="22"/>
    </row>
    <row r="16" spans="1:6" ht="15">
      <c r="A16" s="4"/>
      <c r="B16" s="26"/>
      <c r="C16" s="26"/>
      <c r="D16" s="30"/>
      <c r="E16" s="22"/>
      <c r="F16" s="22"/>
    </row>
    <row r="17" spans="1:6" ht="15">
      <c r="A17" s="4"/>
      <c r="B17" s="26"/>
      <c r="C17" s="26"/>
      <c r="D17" s="30"/>
      <c r="E17" s="22"/>
      <c r="F17" s="22"/>
    </row>
    <row r="18" spans="1:6" ht="15">
      <c r="A18" s="4"/>
      <c r="B18" s="26"/>
      <c r="C18" s="26"/>
      <c r="D18" s="26"/>
      <c r="E18" s="22"/>
      <c r="F18" s="22"/>
    </row>
    <row r="19" spans="1:6" ht="15">
      <c r="A19" s="4"/>
      <c r="B19" s="26"/>
      <c r="C19" s="26"/>
      <c r="D19" s="26"/>
      <c r="E19" s="22"/>
      <c r="F19" s="22"/>
    </row>
    <row r="20" spans="1:6" ht="15">
      <c r="A20" s="4"/>
      <c r="B20" s="26"/>
      <c r="C20" s="26"/>
      <c r="D20" s="26"/>
      <c r="E20" s="22"/>
      <c r="F20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4" width="9.125" style="2" customWidth="1"/>
    <col min="5" max="6" width="9.125" style="13" customWidth="1"/>
    <col min="7" max="7" width="9.125" style="2" customWidth="1"/>
    <col min="8" max="8" width="6.875" style="2" customWidth="1"/>
    <col min="9" max="16384" width="9.125" style="2" customWidth="1"/>
  </cols>
  <sheetData>
    <row r="1" ht="15">
      <c r="A1" s="4" t="s">
        <v>81</v>
      </c>
    </row>
    <row r="2" ht="15">
      <c r="A2" s="2" t="s">
        <v>213</v>
      </c>
    </row>
    <row r="5" spans="1:4" ht="15">
      <c r="A5" s="18" t="s">
        <v>17</v>
      </c>
      <c r="B5" s="18" t="s">
        <v>108</v>
      </c>
      <c r="C5" s="18" t="s">
        <v>113</v>
      </c>
      <c r="D5" s="18" t="s">
        <v>112</v>
      </c>
    </row>
    <row r="6" spans="1:3" ht="15">
      <c r="A6" s="21" t="s">
        <v>199</v>
      </c>
      <c r="B6" s="19">
        <v>1</v>
      </c>
      <c r="C6" s="19"/>
    </row>
    <row r="7" spans="1:11" ht="15">
      <c r="A7" s="21" t="s">
        <v>200</v>
      </c>
      <c r="B7" s="19">
        <v>1.172</v>
      </c>
      <c r="C7" s="19">
        <v>1.157</v>
      </c>
      <c r="D7" s="18">
        <v>1.187</v>
      </c>
      <c r="F7" s="58"/>
      <c r="G7" s="19"/>
      <c r="I7" s="18"/>
      <c r="J7" s="18"/>
      <c r="K7" s="18"/>
    </row>
    <row r="8" spans="1:11" ht="15">
      <c r="A8" s="21" t="s">
        <v>201</v>
      </c>
      <c r="B8" s="19">
        <v>1.402</v>
      </c>
      <c r="C8" s="19">
        <v>1.385</v>
      </c>
      <c r="D8" s="18">
        <v>1.419</v>
      </c>
      <c r="F8" s="58"/>
      <c r="G8" s="19"/>
      <c r="I8" s="22"/>
      <c r="J8" s="22"/>
      <c r="K8" s="22"/>
    </row>
    <row r="9" spans="1:11" ht="15">
      <c r="A9" s="16" t="s">
        <v>29</v>
      </c>
      <c r="B9" s="24">
        <v>1</v>
      </c>
      <c r="C9" s="24"/>
      <c r="D9" s="4"/>
      <c r="F9" s="58"/>
      <c r="I9" s="22"/>
      <c r="J9" s="22"/>
      <c r="K9" s="22"/>
    </row>
    <row r="10" spans="1:11" ht="15">
      <c r="A10" s="21" t="s">
        <v>30</v>
      </c>
      <c r="B10" s="19">
        <v>0.819</v>
      </c>
      <c r="C10" s="19">
        <v>0.812</v>
      </c>
      <c r="D10" s="18">
        <v>0.827</v>
      </c>
      <c r="F10" s="58"/>
      <c r="G10" s="19"/>
      <c r="I10" s="22"/>
      <c r="J10" s="22"/>
      <c r="K10" s="22"/>
    </row>
    <row r="11" spans="9:11" ht="15">
      <c r="I11" s="22"/>
      <c r="J11" s="22"/>
      <c r="K11" s="22"/>
    </row>
    <row r="12" spans="5:11" ht="15">
      <c r="E12" s="46"/>
      <c r="F12" s="46"/>
      <c r="G12" s="26"/>
      <c r="H12" s="4"/>
      <c r="I12" s="22"/>
      <c r="J12" s="22"/>
      <c r="K12" s="22"/>
    </row>
    <row r="13" spans="5:11" ht="15">
      <c r="E13" s="58"/>
      <c r="F13" s="58"/>
      <c r="G13" s="19"/>
      <c r="H13" s="4"/>
      <c r="I13" s="22"/>
      <c r="J13" s="22"/>
      <c r="K13" s="22"/>
    </row>
    <row r="14" spans="5:11" ht="15">
      <c r="E14" s="58"/>
      <c r="F14" s="58"/>
      <c r="G14" s="19"/>
      <c r="H14" s="4"/>
      <c r="I14" s="22"/>
      <c r="J14" s="22"/>
      <c r="K14" s="22"/>
    </row>
    <row r="15" spans="5:11" ht="15">
      <c r="E15" s="58"/>
      <c r="F15" s="58"/>
      <c r="G15" s="19"/>
      <c r="H15" s="4"/>
      <c r="I15" s="22"/>
      <c r="J15" s="22"/>
      <c r="K15" s="22"/>
    </row>
    <row r="16" spans="1:11" ht="15">
      <c r="A16" s="4"/>
      <c r="B16" s="19"/>
      <c r="C16" s="19"/>
      <c r="D16" s="19"/>
      <c r="E16" s="46"/>
      <c r="F16" s="46"/>
      <c r="G16" s="30"/>
      <c r="H16" s="4"/>
      <c r="I16" s="22"/>
      <c r="J16" s="22"/>
      <c r="K16" s="22"/>
    </row>
    <row r="17" spans="1:11" ht="15">
      <c r="A17" s="4"/>
      <c r="B17" s="19"/>
      <c r="C17" s="19"/>
      <c r="D17" s="19"/>
      <c r="E17" s="46"/>
      <c r="F17" s="46"/>
      <c r="G17" s="30"/>
      <c r="H17" s="4"/>
      <c r="I17" s="22"/>
      <c r="J17" s="22"/>
      <c r="K17" s="22"/>
    </row>
    <row r="18" spans="1:11" ht="15">
      <c r="A18" s="4"/>
      <c r="B18" s="26"/>
      <c r="C18" s="26"/>
      <c r="D18" s="26"/>
      <c r="E18" s="46"/>
      <c r="F18" s="46"/>
      <c r="G18" s="26"/>
      <c r="H18" s="4"/>
      <c r="I18" s="22"/>
      <c r="J18" s="22"/>
      <c r="K18" s="22"/>
    </row>
    <row r="19" spans="1:11" ht="15">
      <c r="A19" s="4"/>
      <c r="B19" s="26"/>
      <c r="C19" s="26"/>
      <c r="D19" s="26"/>
      <c r="E19" s="46"/>
      <c r="F19" s="46"/>
      <c r="G19" s="26"/>
      <c r="H19" s="4"/>
      <c r="I19" s="22"/>
      <c r="J19" s="22"/>
      <c r="K19" s="22"/>
    </row>
    <row r="20" spans="1:11" ht="15">
      <c r="A20" s="4"/>
      <c r="B20" s="19"/>
      <c r="C20" s="19"/>
      <c r="D20" s="19"/>
      <c r="E20" s="46"/>
      <c r="F20" s="46"/>
      <c r="G20" s="26"/>
      <c r="H20" s="4"/>
      <c r="I20" s="22"/>
      <c r="J20" s="22"/>
      <c r="K20" s="22"/>
    </row>
    <row r="21" spans="1:4" ht="15">
      <c r="A21" s="4"/>
      <c r="B21" s="19"/>
      <c r="C21" s="19"/>
      <c r="D21" s="19"/>
    </row>
    <row r="22" spans="1:4" ht="15">
      <c r="A22" s="4"/>
      <c r="B22" s="19"/>
      <c r="C22" s="19"/>
      <c r="D22" s="19"/>
    </row>
    <row r="23" spans="1:4" ht="15">
      <c r="A23" s="4"/>
      <c r="B23" s="26"/>
      <c r="C23" s="26"/>
      <c r="D23" s="30"/>
    </row>
    <row r="24" spans="1:4" ht="15">
      <c r="A24" s="4"/>
      <c r="B24" s="26"/>
      <c r="C24" s="26"/>
      <c r="D24" s="30"/>
    </row>
    <row r="25" spans="1:4" ht="15">
      <c r="A25" s="4"/>
      <c r="B25" s="26"/>
      <c r="C25" s="26"/>
      <c r="D25" s="30"/>
    </row>
    <row r="26" spans="1:4" ht="15">
      <c r="A26" s="4"/>
      <c r="B26" s="26"/>
      <c r="C26" s="26"/>
      <c r="D26" s="26"/>
    </row>
    <row r="27" spans="1:4" ht="15">
      <c r="A27" s="4"/>
      <c r="B27" s="26"/>
      <c r="C27" s="26"/>
      <c r="D27" s="26"/>
    </row>
    <row r="28" spans="1:4" ht="15">
      <c r="A28" s="4"/>
      <c r="B28" s="26"/>
      <c r="C28" s="26"/>
      <c r="D28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2" customWidth="1"/>
    <col min="2" max="3" width="5.125" style="2" customWidth="1"/>
    <col min="4" max="4" width="5.125" style="18" customWidth="1"/>
    <col min="5" max="5" width="2.625" style="7" customWidth="1"/>
    <col min="6" max="6" width="5.625" style="13" customWidth="1"/>
    <col min="7" max="7" width="5.625" style="2" customWidth="1"/>
    <col min="8" max="8" width="5.625" style="18" customWidth="1"/>
    <col min="9" max="16384" width="9.125" style="2" customWidth="1"/>
  </cols>
  <sheetData>
    <row r="1" ht="15">
      <c r="A1" s="4" t="s">
        <v>83</v>
      </c>
    </row>
    <row r="2" ht="15">
      <c r="A2" s="2" t="s">
        <v>214</v>
      </c>
    </row>
    <row r="5" spans="2:8" ht="15">
      <c r="B5" s="72" t="s">
        <v>13</v>
      </c>
      <c r="C5" s="72"/>
      <c r="D5" s="72"/>
      <c r="E5" s="10"/>
      <c r="F5" s="72" t="s">
        <v>25</v>
      </c>
      <c r="G5" s="72"/>
      <c r="H5" s="72"/>
    </row>
    <row r="6" spans="2:8" ht="15">
      <c r="B6" s="18" t="s">
        <v>108</v>
      </c>
      <c r="C6" s="18" t="s">
        <v>186</v>
      </c>
      <c r="D6" s="18" t="s">
        <v>185</v>
      </c>
      <c r="F6" s="7" t="s">
        <v>108</v>
      </c>
      <c r="G6" s="18" t="s">
        <v>186</v>
      </c>
      <c r="H6" s="18" t="s">
        <v>186</v>
      </c>
    </row>
    <row r="7" spans="1:11" ht="15">
      <c r="A7" s="2" t="s">
        <v>19</v>
      </c>
      <c r="B7" s="19">
        <v>2.106</v>
      </c>
      <c r="C7" s="19">
        <v>2.081</v>
      </c>
      <c r="D7" s="19">
        <v>2.131</v>
      </c>
      <c r="E7" s="58"/>
      <c r="F7" s="58">
        <v>3.279</v>
      </c>
      <c r="G7" s="19">
        <v>3.245</v>
      </c>
      <c r="H7" s="19">
        <v>3.313</v>
      </c>
      <c r="I7" s="22"/>
      <c r="J7" s="22"/>
      <c r="K7" s="22"/>
    </row>
    <row r="8" spans="1:11" ht="15">
      <c r="A8" s="4" t="s">
        <v>20</v>
      </c>
      <c r="B8" s="19">
        <v>3.594</v>
      </c>
      <c r="C8" s="19">
        <v>3.533</v>
      </c>
      <c r="D8" s="19">
        <v>3.656</v>
      </c>
      <c r="E8" s="58"/>
      <c r="F8" s="58">
        <v>3.314</v>
      </c>
      <c r="G8" s="19">
        <v>3.28</v>
      </c>
      <c r="H8" s="19">
        <v>3.348</v>
      </c>
      <c r="I8" s="22"/>
      <c r="J8" s="22"/>
      <c r="K8" s="22"/>
    </row>
    <row r="9" spans="1:11" ht="15">
      <c r="A9" s="4" t="s">
        <v>98</v>
      </c>
      <c r="B9" s="19">
        <v>2.469</v>
      </c>
      <c r="C9" s="19">
        <v>2.439</v>
      </c>
      <c r="D9" s="19">
        <v>2.501</v>
      </c>
      <c r="E9" s="58"/>
      <c r="F9" s="58">
        <v>2.84</v>
      </c>
      <c r="G9" s="19">
        <v>2.81</v>
      </c>
      <c r="H9" s="19">
        <v>2.871</v>
      </c>
      <c r="I9" s="22"/>
      <c r="J9" s="22"/>
      <c r="K9" s="22"/>
    </row>
    <row r="10" spans="1:11" ht="15">
      <c r="A10" s="4"/>
      <c r="B10" s="26"/>
      <c r="C10" s="26"/>
      <c r="D10" s="19"/>
      <c r="E10" s="58"/>
      <c r="F10" s="46"/>
      <c r="G10" s="26"/>
      <c r="H10" s="19"/>
      <c r="I10" s="22"/>
      <c r="J10" s="22"/>
      <c r="K10" s="22"/>
    </row>
    <row r="11" spans="1:11" ht="15">
      <c r="A11" s="4"/>
      <c r="B11" s="26"/>
      <c r="C11" s="26"/>
      <c r="D11" s="19"/>
      <c r="E11" s="58"/>
      <c r="F11" s="46"/>
      <c r="G11" s="26"/>
      <c r="H11" s="19"/>
      <c r="I11" s="22"/>
      <c r="J11" s="22"/>
      <c r="K11" s="22"/>
    </row>
    <row r="12" spans="1:11" ht="15">
      <c r="A12" s="4"/>
      <c r="B12" s="19"/>
      <c r="C12" s="19"/>
      <c r="D12" s="19"/>
      <c r="E12" s="58"/>
      <c r="F12" s="58"/>
      <c r="G12" s="19"/>
      <c r="H12" s="19"/>
      <c r="I12" s="22"/>
      <c r="J12" s="22"/>
      <c r="K12" s="22"/>
    </row>
    <row r="13" spans="1:11" ht="15">
      <c r="A13" s="4"/>
      <c r="B13" s="19"/>
      <c r="C13" s="19"/>
      <c r="D13" s="19"/>
      <c r="E13" s="58"/>
      <c r="F13" s="58"/>
      <c r="G13" s="19"/>
      <c r="H13" s="19"/>
      <c r="I13" s="22"/>
      <c r="J13" s="22"/>
      <c r="K13" s="22"/>
    </row>
    <row r="14" spans="1:11" ht="15">
      <c r="A14" s="4"/>
      <c r="B14" s="19"/>
      <c r="C14" s="19"/>
      <c r="D14" s="19"/>
      <c r="E14" s="58"/>
      <c r="F14" s="58"/>
      <c r="G14" s="19"/>
      <c r="H14" s="19"/>
      <c r="I14" s="22"/>
      <c r="J14" s="22"/>
      <c r="K14" s="22"/>
    </row>
    <row r="15" spans="1:11" ht="15">
      <c r="A15" s="4"/>
      <c r="B15" s="26"/>
      <c r="C15" s="26"/>
      <c r="D15" s="30"/>
      <c r="E15" s="59"/>
      <c r="F15" s="46"/>
      <c r="G15" s="26"/>
      <c r="H15" s="30"/>
      <c r="I15" s="22"/>
      <c r="J15" s="22"/>
      <c r="K15" s="22"/>
    </row>
    <row r="16" spans="1:11" ht="15">
      <c r="A16" s="4"/>
      <c r="B16" s="26"/>
      <c r="C16" s="26"/>
      <c r="D16" s="30"/>
      <c r="E16" s="59"/>
      <c r="F16" s="46"/>
      <c r="G16" s="26"/>
      <c r="H16" s="30"/>
      <c r="I16" s="22"/>
      <c r="J16" s="22"/>
      <c r="K16" s="22"/>
    </row>
    <row r="17" spans="1:11" ht="15">
      <c r="A17" s="4"/>
      <c r="B17" s="26"/>
      <c r="C17" s="26"/>
      <c r="D17" s="19"/>
      <c r="E17" s="58"/>
      <c r="F17" s="46"/>
      <c r="G17" s="26"/>
      <c r="H17" s="19"/>
      <c r="I17" s="22"/>
      <c r="J17" s="22"/>
      <c r="K17" s="22"/>
    </row>
    <row r="18" spans="1:11" ht="15">
      <c r="A18" s="4"/>
      <c r="B18" s="26"/>
      <c r="C18" s="26"/>
      <c r="D18" s="19"/>
      <c r="E18" s="58"/>
      <c r="F18" s="46"/>
      <c r="G18" s="26"/>
      <c r="H18" s="19"/>
      <c r="I18" s="22"/>
      <c r="J18" s="22"/>
      <c r="K18" s="22"/>
    </row>
    <row r="19" spans="1:11" ht="15">
      <c r="A19" s="4"/>
      <c r="B19" s="26"/>
      <c r="C19" s="26"/>
      <c r="D19" s="19"/>
      <c r="E19" s="58"/>
      <c r="F19" s="46"/>
      <c r="G19" s="26"/>
      <c r="H19" s="19"/>
      <c r="I19" s="22"/>
      <c r="J19" s="22"/>
      <c r="K19" s="22"/>
    </row>
  </sheetData>
  <sheetProtection/>
  <mergeCells count="2">
    <mergeCell ref="B5:D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4" customWidth="1"/>
    <col min="2" max="2" width="11.375" style="18" customWidth="1"/>
    <col min="3" max="3" width="10.125" style="18" bestFit="1" customWidth="1"/>
    <col min="4" max="4" width="9.125" style="2" customWidth="1"/>
    <col min="5" max="6" width="9.125" style="13" customWidth="1"/>
    <col min="7" max="16384" width="9.125" style="2" customWidth="1"/>
  </cols>
  <sheetData>
    <row r="1" ht="15">
      <c r="A1" s="4" t="s">
        <v>58</v>
      </c>
    </row>
    <row r="2" ht="15">
      <c r="A2" s="4" t="s">
        <v>227</v>
      </c>
    </row>
    <row r="5" spans="2:5" ht="15">
      <c r="B5" s="18" t="s">
        <v>13</v>
      </c>
      <c r="C5" s="18" t="s">
        <v>25</v>
      </c>
      <c r="E5" s="62"/>
    </row>
    <row r="6" spans="1:7" ht="15">
      <c r="A6" s="4" t="s">
        <v>114</v>
      </c>
      <c r="B6" s="49">
        <v>0.93059</v>
      </c>
      <c r="C6" s="49">
        <v>0.77145</v>
      </c>
      <c r="E6" s="60"/>
      <c r="F6" s="60"/>
      <c r="G6" s="22"/>
    </row>
    <row r="7" spans="1:7" ht="15">
      <c r="A7" s="4" t="s">
        <v>115</v>
      </c>
      <c r="B7" s="49">
        <v>0.63386</v>
      </c>
      <c r="C7" s="49">
        <v>0.36186</v>
      </c>
      <c r="E7" s="60"/>
      <c r="F7" s="60"/>
      <c r="G7" s="22"/>
    </row>
    <row r="8" spans="1:7" ht="15">
      <c r="A8" s="4" t="s">
        <v>116</v>
      </c>
      <c r="B8" s="49">
        <v>0.30947</v>
      </c>
      <c r="C8" s="49">
        <v>0.26823</v>
      </c>
      <c r="E8" s="60"/>
      <c r="F8" s="60"/>
      <c r="G8" s="22"/>
    </row>
    <row r="11" spans="2:3" ht="15">
      <c r="B11" s="19"/>
      <c r="C11" s="19"/>
    </row>
    <row r="12" spans="2:3" ht="15">
      <c r="B12" s="19"/>
      <c r="C12" s="19"/>
    </row>
    <row r="13" spans="2:3" ht="15">
      <c r="B13" s="19"/>
      <c r="C13" s="19"/>
    </row>
    <row r="15" ht="15">
      <c r="B15" s="4"/>
    </row>
    <row r="16" ht="15">
      <c r="B16" s="4"/>
    </row>
    <row r="17" ht="15">
      <c r="B17" s="4"/>
    </row>
    <row r="19" ht="15">
      <c r="B19" s="4"/>
    </row>
    <row r="21" ht="15">
      <c r="B21" s="4"/>
    </row>
    <row r="22" ht="15">
      <c r="B22" s="4"/>
    </row>
    <row r="23" ht="15">
      <c r="B23" s="4"/>
    </row>
    <row r="24" ht="15">
      <c r="B24" s="4"/>
    </row>
    <row r="39" ht="15">
      <c r="E39" s="13" t="s">
        <v>217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4" customWidth="1"/>
    <col min="2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123</v>
      </c>
    </row>
    <row r="2" ht="15">
      <c r="A2" s="4" t="s">
        <v>229</v>
      </c>
    </row>
    <row r="5" spans="2:7" ht="15">
      <c r="B5" s="20" t="s">
        <v>67</v>
      </c>
      <c r="C5" s="20"/>
      <c r="D5" s="20"/>
      <c r="E5" s="57" t="s">
        <v>101</v>
      </c>
      <c r="F5" s="57"/>
      <c r="G5" s="20"/>
    </row>
    <row r="6" spans="2:7" ht="15">
      <c r="B6" s="18" t="s">
        <v>117</v>
      </c>
      <c r="C6" s="18" t="s">
        <v>118</v>
      </c>
      <c r="D6" s="18" t="s">
        <v>119</v>
      </c>
      <c r="E6" s="7" t="s">
        <v>117</v>
      </c>
      <c r="F6" s="7" t="s">
        <v>118</v>
      </c>
      <c r="G6" s="18" t="s">
        <v>119</v>
      </c>
    </row>
    <row r="7" spans="1:7" ht="15">
      <c r="A7" s="4" t="s">
        <v>199</v>
      </c>
      <c r="B7" s="19"/>
      <c r="C7" s="19"/>
      <c r="D7" s="19"/>
      <c r="E7" s="58">
        <v>0.72406</v>
      </c>
      <c r="F7" s="58">
        <v>0.30462</v>
      </c>
      <c r="G7" s="19">
        <v>0.2368</v>
      </c>
    </row>
    <row r="8" spans="1:7" ht="15">
      <c r="A8" s="4" t="s">
        <v>200</v>
      </c>
      <c r="B8" s="19"/>
      <c r="C8" s="19"/>
      <c r="D8" s="19"/>
      <c r="E8" s="58">
        <v>0.75342</v>
      </c>
      <c r="F8" s="58">
        <v>0.35192</v>
      </c>
      <c r="G8" s="19">
        <v>0.25927</v>
      </c>
    </row>
    <row r="9" spans="1:7" ht="15">
      <c r="A9" s="4" t="s">
        <v>201</v>
      </c>
      <c r="B9" s="19"/>
      <c r="C9" s="19"/>
      <c r="D9" s="19"/>
      <c r="E9" s="58">
        <v>0.7707</v>
      </c>
      <c r="F9" s="58">
        <v>0.39596</v>
      </c>
      <c r="G9" s="19">
        <v>0.27186</v>
      </c>
    </row>
    <row r="10" spans="1:7" ht="15">
      <c r="A10" s="4" t="s">
        <v>45</v>
      </c>
      <c r="B10" s="19">
        <v>0.91075</v>
      </c>
      <c r="C10" s="19">
        <v>0.59942</v>
      </c>
      <c r="D10" s="19">
        <v>0.32248</v>
      </c>
      <c r="E10" s="58"/>
      <c r="F10" s="58"/>
      <c r="G10" s="19"/>
    </row>
    <row r="11" spans="1:7" ht="15">
      <c r="A11" s="4" t="s">
        <v>46</v>
      </c>
      <c r="B11" s="19">
        <v>0.92633</v>
      </c>
      <c r="C11" s="19">
        <v>0.66339</v>
      </c>
      <c r="D11" s="19">
        <v>0.30865</v>
      </c>
      <c r="E11" s="58"/>
      <c r="F11" s="58"/>
      <c r="G11" s="19"/>
    </row>
    <row r="12" spans="1:7" ht="15">
      <c r="A12" s="4" t="s">
        <v>47</v>
      </c>
      <c r="B12" s="19">
        <v>0.93079</v>
      </c>
      <c r="C12" s="19">
        <v>0.65097</v>
      </c>
      <c r="D12" s="19">
        <v>0.24532</v>
      </c>
      <c r="E12" s="58"/>
      <c r="F12" s="58"/>
      <c r="G12" s="19"/>
    </row>
    <row r="13" spans="1:7" ht="15">
      <c r="A13" s="4" t="s">
        <v>29</v>
      </c>
      <c r="B13" s="19">
        <v>0.91363</v>
      </c>
      <c r="C13" s="19">
        <v>0.66956</v>
      </c>
      <c r="D13" s="19">
        <v>0.31493</v>
      </c>
      <c r="E13" s="58">
        <v>0.74274</v>
      </c>
      <c r="F13" s="58">
        <v>0.37007</v>
      </c>
      <c r="G13" s="19">
        <v>0.25993</v>
      </c>
    </row>
    <row r="14" spans="1:7" ht="15">
      <c r="A14" s="4" t="s">
        <v>30</v>
      </c>
      <c r="B14" s="19">
        <v>0.92583</v>
      </c>
      <c r="C14" s="19">
        <v>0.60748</v>
      </c>
      <c r="D14" s="19">
        <v>0.28695</v>
      </c>
      <c r="E14" s="58">
        <v>0.76669</v>
      </c>
      <c r="F14" s="58">
        <v>0.34502</v>
      </c>
      <c r="G14" s="19">
        <v>0.25801</v>
      </c>
    </row>
    <row r="15" spans="1:7" ht="15">
      <c r="A15" s="4" t="s">
        <v>14</v>
      </c>
      <c r="B15" s="19">
        <v>0.92375</v>
      </c>
      <c r="C15" s="19">
        <v>0.64238</v>
      </c>
      <c r="D15" s="19">
        <v>0.29323</v>
      </c>
      <c r="E15" s="58" t="s">
        <v>181</v>
      </c>
      <c r="F15" s="58"/>
      <c r="G15" s="19"/>
    </row>
    <row r="16" spans="1:7" ht="15">
      <c r="A16" s="4" t="s">
        <v>15</v>
      </c>
      <c r="B16" s="19">
        <v>0.91101</v>
      </c>
      <c r="C16" s="19">
        <v>0.60696</v>
      </c>
      <c r="D16" s="19">
        <v>0.35047</v>
      </c>
      <c r="E16" s="58" t="s">
        <v>181</v>
      </c>
      <c r="F16" s="58"/>
      <c r="G16" s="19"/>
    </row>
    <row r="17" spans="1:7" ht="15">
      <c r="A17" s="4" t="s">
        <v>31</v>
      </c>
      <c r="B17" s="19">
        <v>0.90046</v>
      </c>
      <c r="C17" s="19">
        <v>0.58859</v>
      </c>
      <c r="D17" s="19">
        <v>0.30292</v>
      </c>
      <c r="E17" s="58" t="s">
        <v>181</v>
      </c>
      <c r="F17" s="58"/>
      <c r="G17" s="19"/>
    </row>
    <row r="18" spans="1:7" ht="15">
      <c r="A18" s="4" t="s">
        <v>12</v>
      </c>
      <c r="B18" s="19">
        <v>0.93059</v>
      </c>
      <c r="C18" s="19">
        <v>0.63386</v>
      </c>
      <c r="D18" s="19">
        <v>0.30947</v>
      </c>
      <c r="E18" s="58">
        <v>0.77145</v>
      </c>
      <c r="F18" s="58">
        <v>0.36186</v>
      </c>
      <c r="G18" s="19">
        <v>0.26823</v>
      </c>
    </row>
    <row r="19" spans="2:7" ht="15">
      <c r="B19" s="19"/>
      <c r="C19" s="19"/>
      <c r="D19" s="19"/>
      <c r="E19" s="58"/>
      <c r="F19" s="58"/>
      <c r="G19" s="19"/>
    </row>
    <row r="20" ht="15">
      <c r="G20" s="4"/>
    </row>
    <row r="21" spans="7:8" ht="15">
      <c r="G21" s="4"/>
      <c r="H21" s="22"/>
    </row>
    <row r="22" ht="15">
      <c r="H22" s="22"/>
    </row>
    <row r="23" ht="15">
      <c r="H23" s="22"/>
    </row>
    <row r="24" spans="2:8" ht="15">
      <c r="B24" s="49"/>
      <c r="C24" s="49"/>
      <c r="H24" s="22"/>
    </row>
    <row r="25" spans="2:8" ht="15">
      <c r="B25" s="49"/>
      <c r="C25" s="49"/>
      <c r="H25" s="22"/>
    </row>
    <row r="26" spans="2:8" ht="15">
      <c r="B26" s="49"/>
      <c r="C26" s="49"/>
      <c r="H26" s="22"/>
    </row>
    <row r="27" spans="2:8" ht="15">
      <c r="B27" s="19"/>
      <c r="C27" s="19"/>
      <c r="D27" s="19"/>
      <c r="E27" s="58"/>
      <c r="F27" s="58"/>
      <c r="G27" s="19"/>
      <c r="H27" s="22"/>
    </row>
    <row r="28" spans="2:8" ht="15">
      <c r="B28" s="19"/>
      <c r="C28" s="19"/>
      <c r="D28" s="19"/>
      <c r="E28" s="58"/>
      <c r="F28" s="58"/>
      <c r="G28" s="19"/>
      <c r="H28" s="22"/>
    </row>
    <row r="29" spans="2:8" ht="15">
      <c r="B29" s="19"/>
      <c r="C29" s="19"/>
      <c r="D29" s="19"/>
      <c r="E29" s="58"/>
      <c r="F29" s="58"/>
      <c r="G29" s="19"/>
      <c r="H29" s="22"/>
    </row>
    <row r="30" spans="2:8" ht="15">
      <c r="B30" s="19"/>
      <c r="C30" s="19"/>
      <c r="D30" s="19"/>
      <c r="E30" s="58"/>
      <c r="F30" s="58"/>
      <c r="G30" s="19"/>
      <c r="H30" s="22"/>
    </row>
    <row r="31" spans="2:8" ht="15">
      <c r="B31" s="19"/>
      <c r="C31" s="19"/>
      <c r="D31" s="19"/>
      <c r="E31" s="58"/>
      <c r="F31" s="58"/>
      <c r="G31" s="19"/>
      <c r="H31" s="22"/>
    </row>
    <row r="32" spans="2:8" ht="15">
      <c r="B32" s="19"/>
      <c r="C32" s="19"/>
      <c r="D32" s="19"/>
      <c r="E32" s="58"/>
      <c r="F32" s="58"/>
      <c r="G32" s="19"/>
      <c r="H32" s="22"/>
    </row>
    <row r="33" spans="2:8" ht="15">
      <c r="B33" s="19"/>
      <c r="C33" s="19"/>
      <c r="D33" s="19"/>
      <c r="E33" s="58"/>
      <c r="F33" s="58"/>
      <c r="G33" s="19"/>
      <c r="H33" s="22"/>
    </row>
    <row r="34" spans="2:8" ht="15">
      <c r="B34" s="19"/>
      <c r="C34" s="19"/>
      <c r="D34" s="19"/>
      <c r="E34" s="58"/>
      <c r="F34" s="58"/>
      <c r="G34" s="19"/>
      <c r="H34" s="22"/>
    </row>
    <row r="35" spans="2:8" ht="15">
      <c r="B35" s="19"/>
      <c r="C35" s="19"/>
      <c r="D35" s="19"/>
      <c r="E35" s="58"/>
      <c r="F35" s="58"/>
      <c r="G35" s="19"/>
      <c r="H35" s="22"/>
    </row>
    <row r="36" spans="2:8" ht="15">
      <c r="B36" s="19"/>
      <c r="C36" s="19"/>
      <c r="D36" s="19"/>
      <c r="E36" s="58"/>
      <c r="F36" s="58"/>
      <c r="G36" s="19"/>
      <c r="H36" s="22"/>
    </row>
    <row r="37" spans="2:8" ht="15">
      <c r="B37" s="19"/>
      <c r="C37" s="19"/>
      <c r="D37" s="19"/>
      <c r="E37" s="58"/>
      <c r="F37" s="58"/>
      <c r="G37" s="19"/>
      <c r="H37" s="22"/>
    </row>
    <row r="38" spans="2:8" ht="15">
      <c r="B38" s="19"/>
      <c r="C38" s="19"/>
      <c r="D38" s="19"/>
      <c r="E38" s="58"/>
      <c r="F38" s="58"/>
      <c r="G38" s="19"/>
      <c r="H38" s="22"/>
    </row>
    <row r="39" spans="2:8" ht="15">
      <c r="B39" s="19"/>
      <c r="C39" s="19"/>
      <c r="D39" s="19"/>
      <c r="E39" s="58"/>
      <c r="F39" s="58"/>
      <c r="G39" s="19"/>
      <c r="H39" s="22"/>
    </row>
    <row r="40" spans="2:8" ht="15">
      <c r="B40" s="19"/>
      <c r="C40" s="19"/>
      <c r="D40" s="19"/>
      <c r="E40" s="58"/>
      <c r="F40" s="58"/>
      <c r="G40" s="19"/>
      <c r="H40" s="22"/>
    </row>
    <row r="41" spans="2:8" ht="15">
      <c r="B41" s="19"/>
      <c r="C41" s="19"/>
      <c r="D41" s="19"/>
      <c r="E41" s="58"/>
      <c r="F41" s="58"/>
      <c r="G41" s="19"/>
      <c r="H41" s="22"/>
    </row>
    <row r="42" spans="2:8" ht="15">
      <c r="B42" s="19"/>
      <c r="C42" s="19"/>
      <c r="D42" s="19"/>
      <c r="E42" s="58"/>
      <c r="F42" s="58"/>
      <c r="G42" s="19"/>
      <c r="H42" s="22"/>
    </row>
    <row r="43" spans="2:8" ht="15">
      <c r="B43" s="19"/>
      <c r="C43" s="19"/>
      <c r="D43" s="19"/>
      <c r="E43" s="58"/>
      <c r="F43" s="58"/>
      <c r="G43" s="19"/>
      <c r="H43" s="22"/>
    </row>
    <row r="44" spans="2:8" ht="15">
      <c r="B44" s="19"/>
      <c r="C44" s="19"/>
      <c r="D44" s="19"/>
      <c r="E44" s="58"/>
      <c r="F44" s="58"/>
      <c r="G44" s="19"/>
      <c r="H44" s="22"/>
    </row>
    <row r="45" spans="2:8" ht="15">
      <c r="B45" s="19"/>
      <c r="C45" s="19"/>
      <c r="D45" s="19"/>
      <c r="E45" s="58"/>
      <c r="F45" s="58"/>
      <c r="G45" s="19"/>
      <c r="H45" s="22"/>
    </row>
    <row r="46" spans="2:8" ht="15">
      <c r="B46" s="19"/>
      <c r="C46" s="19"/>
      <c r="D46" s="19"/>
      <c r="E46" s="58"/>
      <c r="F46" s="58"/>
      <c r="G46" s="19"/>
      <c r="H46" s="22"/>
    </row>
    <row r="47" spans="2:8" ht="15">
      <c r="B47" s="19"/>
      <c r="C47" s="19"/>
      <c r="D47" s="19"/>
      <c r="E47" s="58"/>
      <c r="F47" s="58"/>
      <c r="G47" s="19"/>
      <c r="H47" s="22"/>
    </row>
    <row r="48" spans="2:8" ht="15">
      <c r="B48" s="19"/>
      <c r="C48" s="19"/>
      <c r="D48" s="19"/>
      <c r="E48" s="58"/>
      <c r="F48" s="58"/>
      <c r="G48" s="19"/>
      <c r="H48" s="22"/>
    </row>
    <row r="49" spans="2:8" ht="15">
      <c r="B49" s="19"/>
      <c r="C49" s="19"/>
      <c r="D49" s="19"/>
      <c r="E49" s="58"/>
      <c r="F49" s="58"/>
      <c r="G49" s="19"/>
      <c r="H49" s="22"/>
    </row>
    <row r="50" spans="2:8" ht="15">
      <c r="B50" s="19"/>
      <c r="C50" s="19"/>
      <c r="D50" s="19"/>
      <c r="E50" s="58"/>
      <c r="F50" s="58"/>
      <c r="G50" s="19"/>
      <c r="H50" s="22"/>
    </row>
    <row r="51" spans="2:8" ht="15">
      <c r="B51" s="19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4" customWidth="1"/>
    <col min="2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124</v>
      </c>
    </row>
    <row r="2" ht="15">
      <c r="A2" s="4" t="s">
        <v>228</v>
      </c>
    </row>
    <row r="5" spans="2:7" ht="15">
      <c r="B5" s="20" t="s">
        <v>67</v>
      </c>
      <c r="C5" s="20"/>
      <c r="D5" s="20"/>
      <c r="E5" s="57" t="s">
        <v>101</v>
      </c>
      <c r="F5" s="57"/>
      <c r="G5" s="20"/>
    </row>
    <row r="6" spans="2:7" ht="15">
      <c r="B6" s="18" t="s">
        <v>117</v>
      </c>
      <c r="C6" s="18" t="s">
        <v>118</v>
      </c>
      <c r="D6" s="18" t="s">
        <v>119</v>
      </c>
      <c r="E6" s="7" t="s">
        <v>117</v>
      </c>
      <c r="F6" s="7" t="s">
        <v>118</v>
      </c>
      <c r="G6" s="18" t="s">
        <v>119</v>
      </c>
    </row>
    <row r="7" spans="1:7" ht="15">
      <c r="A7" s="4" t="s">
        <v>199</v>
      </c>
      <c r="B7" s="19"/>
      <c r="C7" s="19"/>
      <c r="D7" s="19"/>
      <c r="E7" s="58">
        <v>0.73295</v>
      </c>
      <c r="F7" s="58">
        <v>0.36241</v>
      </c>
      <c r="G7" s="19">
        <v>0.518</v>
      </c>
    </row>
    <row r="8" spans="1:7" ht="15">
      <c r="A8" s="4" t="s">
        <v>200</v>
      </c>
      <c r="B8" s="19"/>
      <c r="C8" s="19"/>
      <c r="D8" s="19"/>
      <c r="E8" s="58">
        <v>0.75786</v>
      </c>
      <c r="F8" s="58">
        <v>0.38884</v>
      </c>
      <c r="G8" s="19">
        <v>0.51721</v>
      </c>
    </row>
    <row r="9" spans="1:7" ht="15">
      <c r="A9" s="4" t="s">
        <v>201</v>
      </c>
      <c r="B9" s="19"/>
      <c r="C9" s="19"/>
      <c r="D9" s="19"/>
      <c r="E9" s="58">
        <v>0.77805</v>
      </c>
      <c r="F9" s="58">
        <v>0.41882</v>
      </c>
      <c r="G9" s="19">
        <v>0.51032</v>
      </c>
    </row>
    <row r="10" spans="1:7" ht="15">
      <c r="A10" s="4" t="s">
        <v>45</v>
      </c>
      <c r="B10" s="19">
        <v>0.91186</v>
      </c>
      <c r="C10" s="19">
        <v>0.61534</v>
      </c>
      <c r="D10" s="19">
        <v>0.64002</v>
      </c>
      <c r="E10" s="58"/>
      <c r="F10" s="58"/>
      <c r="G10" s="19"/>
    </row>
    <row r="11" spans="1:7" ht="15">
      <c r="A11" s="4" t="s">
        <v>46</v>
      </c>
      <c r="B11" s="19">
        <v>0.92612</v>
      </c>
      <c r="C11" s="19">
        <v>0.67144</v>
      </c>
      <c r="D11" s="19">
        <v>0.59354</v>
      </c>
      <c r="E11" s="58"/>
      <c r="F11" s="58"/>
      <c r="G11" s="19"/>
    </row>
    <row r="12" spans="1:7" ht="15">
      <c r="A12" s="4" t="s">
        <v>47</v>
      </c>
      <c r="B12" s="19">
        <v>0.93178</v>
      </c>
      <c r="C12" s="19">
        <v>0.66353</v>
      </c>
      <c r="D12" s="19">
        <v>0.4768</v>
      </c>
      <c r="E12" s="58"/>
      <c r="F12" s="58"/>
      <c r="G12" s="19"/>
    </row>
    <row r="13" spans="1:7" ht="15">
      <c r="A13" s="4" t="s">
        <v>29</v>
      </c>
      <c r="B13" s="19">
        <v>0.91288</v>
      </c>
      <c r="C13" s="19">
        <v>0.69018</v>
      </c>
      <c r="D13" s="19">
        <v>0.6171</v>
      </c>
      <c r="E13" s="58">
        <v>0.75815</v>
      </c>
      <c r="F13" s="58">
        <v>0.41765</v>
      </c>
      <c r="G13" s="19">
        <v>0.51677</v>
      </c>
    </row>
    <row r="14" spans="1:7" ht="15">
      <c r="A14" s="4" t="s">
        <v>30</v>
      </c>
      <c r="B14" s="19">
        <v>0.93096</v>
      </c>
      <c r="C14" s="19">
        <v>0.61205</v>
      </c>
      <c r="D14" s="19">
        <v>0.55809</v>
      </c>
      <c r="E14" s="58">
        <v>0.76813</v>
      </c>
      <c r="F14" s="58">
        <v>0.37322</v>
      </c>
      <c r="G14" s="19">
        <v>0.51071</v>
      </c>
    </row>
    <row r="15" spans="1:7" ht="15">
      <c r="A15" s="4" t="s">
        <v>14</v>
      </c>
      <c r="B15" s="19">
        <v>0.92481</v>
      </c>
      <c r="C15" s="19">
        <v>0.65568</v>
      </c>
      <c r="D15" s="19">
        <v>0.58239</v>
      </c>
      <c r="E15" s="58"/>
      <c r="F15" s="58"/>
      <c r="G15" s="19"/>
    </row>
    <row r="16" spans="1:7" ht="15">
      <c r="A16" s="4" t="s">
        <v>15</v>
      </c>
      <c r="B16" s="19">
        <v>0.90713</v>
      </c>
      <c r="C16" s="19">
        <v>0.61383</v>
      </c>
      <c r="D16" s="19">
        <v>0.61528</v>
      </c>
      <c r="E16" s="58"/>
      <c r="F16" s="58"/>
      <c r="G16" s="19"/>
    </row>
    <row r="17" spans="1:7" ht="15">
      <c r="A17" s="4" t="s">
        <v>31</v>
      </c>
      <c r="B17" s="19">
        <v>0.91056</v>
      </c>
      <c r="C17" s="19">
        <v>0.61613</v>
      </c>
      <c r="D17" s="19">
        <v>0.5821</v>
      </c>
      <c r="E17" s="58"/>
      <c r="F17" s="58"/>
      <c r="G17" s="19"/>
    </row>
    <row r="18" spans="2:7" ht="15">
      <c r="B18" s="19"/>
      <c r="C18" s="19"/>
      <c r="D18" s="19"/>
      <c r="E18" s="58"/>
      <c r="F18" s="58"/>
      <c r="G18" s="19"/>
    </row>
    <row r="19" spans="1:7" ht="15">
      <c r="A19" s="4" t="s">
        <v>215</v>
      </c>
      <c r="B19" s="19">
        <v>0.925</v>
      </c>
      <c r="C19" s="19">
        <v>0.6456</v>
      </c>
      <c r="D19" s="19">
        <v>0.62</v>
      </c>
      <c r="E19" s="58">
        <v>0.77314</v>
      </c>
      <c r="F19" s="58">
        <v>0.39788</v>
      </c>
      <c r="G19" s="19">
        <v>0.51409</v>
      </c>
    </row>
    <row r="20" ht="15">
      <c r="G20" s="4"/>
    </row>
    <row r="21" spans="7:8" ht="15">
      <c r="G21" s="4"/>
      <c r="H21" s="22"/>
    </row>
    <row r="22" ht="15">
      <c r="H22" s="22"/>
    </row>
    <row r="23" ht="15">
      <c r="H23" s="22"/>
    </row>
    <row r="24" ht="15">
      <c r="H24" s="22"/>
    </row>
    <row r="25" ht="15">
      <c r="H25" s="22"/>
    </row>
    <row r="26" ht="15">
      <c r="H26" s="22"/>
    </row>
    <row r="27" spans="2:8" ht="15">
      <c r="B27" s="19"/>
      <c r="C27" s="19"/>
      <c r="D27" s="19"/>
      <c r="E27" s="58"/>
      <c r="F27" s="58"/>
      <c r="G27" s="19"/>
      <c r="H27" s="22"/>
    </row>
    <row r="28" spans="2:8" ht="15">
      <c r="B28" s="19"/>
      <c r="C28" s="19"/>
      <c r="D28" s="19"/>
      <c r="E28" s="58"/>
      <c r="F28" s="58"/>
      <c r="G28" s="19"/>
      <c r="H28" s="22"/>
    </row>
    <row r="29" spans="2:8" ht="15">
      <c r="B29" s="19"/>
      <c r="C29" s="19"/>
      <c r="D29" s="19"/>
      <c r="E29" s="58"/>
      <c r="F29" s="58"/>
      <c r="G29" s="19"/>
      <c r="H29" s="22"/>
    </row>
    <row r="30" spans="2:8" ht="15">
      <c r="B30" s="19"/>
      <c r="C30" s="19"/>
      <c r="D30" s="19"/>
      <c r="E30" s="58"/>
      <c r="F30" s="58"/>
      <c r="G30" s="19"/>
      <c r="H30" s="22"/>
    </row>
    <row r="31" spans="2:8" ht="15">
      <c r="B31" s="19"/>
      <c r="C31" s="19"/>
      <c r="D31" s="19"/>
      <c r="E31" s="58"/>
      <c r="F31" s="58"/>
      <c r="G31" s="19"/>
      <c r="H31" s="22"/>
    </row>
    <row r="32" spans="2:8" ht="15">
      <c r="B32" s="19"/>
      <c r="C32" s="19"/>
      <c r="D32" s="19"/>
      <c r="E32" s="58"/>
      <c r="F32" s="58"/>
      <c r="G32" s="19"/>
      <c r="H32" s="22"/>
    </row>
    <row r="33" spans="2:8" ht="15">
      <c r="B33" s="19"/>
      <c r="C33" s="19"/>
      <c r="D33" s="19"/>
      <c r="E33" s="58"/>
      <c r="F33" s="58"/>
      <c r="G33" s="19"/>
      <c r="H33" s="22"/>
    </row>
    <row r="34" spans="2:8" ht="15">
      <c r="B34" s="19"/>
      <c r="C34" s="19"/>
      <c r="D34" s="19"/>
      <c r="E34" s="58"/>
      <c r="F34" s="58"/>
      <c r="G34" s="19"/>
      <c r="H34" s="22"/>
    </row>
    <row r="35" spans="2:8" ht="15">
      <c r="B35" s="19"/>
      <c r="C35" s="19"/>
      <c r="D35" s="19"/>
      <c r="E35" s="58"/>
      <c r="F35" s="58"/>
      <c r="G35" s="19"/>
      <c r="H35" s="22"/>
    </row>
    <row r="36" spans="2:8" ht="15">
      <c r="B36" s="19"/>
      <c r="C36" s="19"/>
      <c r="D36" s="19"/>
      <c r="E36" s="58"/>
      <c r="F36" s="58"/>
      <c r="G36" s="19"/>
      <c r="H36" s="22"/>
    </row>
    <row r="37" spans="2:8" ht="15">
      <c r="B37" s="19"/>
      <c r="C37" s="19"/>
      <c r="D37" s="19"/>
      <c r="E37" s="58"/>
      <c r="F37" s="58"/>
      <c r="G37" s="19"/>
      <c r="H37" s="22"/>
    </row>
    <row r="38" spans="2:8" ht="15">
      <c r="B38" s="19"/>
      <c r="C38" s="19"/>
      <c r="D38" s="19"/>
      <c r="E38" s="58"/>
      <c r="F38" s="58"/>
      <c r="G38" s="19"/>
      <c r="H38" s="22"/>
    </row>
    <row r="39" spans="2:8" ht="15">
      <c r="B39" s="19"/>
      <c r="C39" s="19"/>
      <c r="D39" s="19"/>
      <c r="E39" s="58"/>
      <c r="F39" s="58"/>
      <c r="G39" s="19"/>
      <c r="H39" s="22"/>
    </row>
    <row r="40" spans="2:8" ht="15">
      <c r="B40" s="19"/>
      <c r="C40" s="19"/>
      <c r="D40" s="19"/>
      <c r="E40" s="58"/>
      <c r="F40" s="58"/>
      <c r="G40" s="19"/>
      <c r="H40" s="22"/>
    </row>
    <row r="41" spans="2:8" ht="15">
      <c r="B41" s="19"/>
      <c r="C41" s="19"/>
      <c r="D41" s="19"/>
      <c r="E41" s="58"/>
      <c r="F41" s="58"/>
      <c r="G41" s="19"/>
      <c r="H41" s="22"/>
    </row>
    <row r="42" spans="2:8" ht="15">
      <c r="B42" s="19"/>
      <c r="C42" s="19"/>
      <c r="D42" s="19"/>
      <c r="E42" s="58"/>
      <c r="F42" s="58"/>
      <c r="G42" s="19"/>
      <c r="H42" s="22"/>
    </row>
    <row r="43" spans="2:8" ht="15">
      <c r="B43" s="19"/>
      <c r="C43" s="19"/>
      <c r="D43" s="19"/>
      <c r="E43" s="58"/>
      <c r="F43" s="58"/>
      <c r="G43" s="19"/>
      <c r="H43" s="22"/>
    </row>
    <row r="44" spans="2:8" ht="15">
      <c r="B44" s="19"/>
      <c r="C44" s="19"/>
      <c r="D44" s="19"/>
      <c r="E44" s="58"/>
      <c r="F44" s="58"/>
      <c r="G44" s="19"/>
      <c r="H44" s="22"/>
    </row>
    <row r="45" spans="2:8" ht="15">
      <c r="B45" s="19"/>
      <c r="C45" s="19"/>
      <c r="D45" s="19"/>
      <c r="E45" s="58"/>
      <c r="F45" s="58"/>
      <c r="G45" s="19"/>
      <c r="H45" s="22"/>
    </row>
    <row r="46" spans="2:8" ht="15">
      <c r="B46" s="19"/>
      <c r="C46" s="19"/>
      <c r="D46" s="19"/>
      <c r="E46" s="58"/>
      <c r="F46" s="58"/>
      <c r="G46" s="19"/>
      <c r="H46" s="22"/>
    </row>
    <row r="47" spans="2:8" ht="15">
      <c r="B47" s="19"/>
      <c r="C47" s="19"/>
      <c r="D47" s="19"/>
      <c r="E47" s="58"/>
      <c r="F47" s="58"/>
      <c r="G47" s="19"/>
      <c r="H47" s="22"/>
    </row>
    <row r="48" spans="2:8" ht="15">
      <c r="B48" s="19"/>
      <c r="C48" s="19"/>
      <c r="D48" s="19"/>
      <c r="E48" s="58"/>
      <c r="F48" s="58"/>
      <c r="G48" s="19"/>
      <c r="H48" s="22"/>
    </row>
    <row r="49" spans="2:8" ht="15">
      <c r="B49" s="19"/>
      <c r="C49" s="19"/>
      <c r="D49" s="19"/>
      <c r="E49" s="58"/>
      <c r="F49" s="58"/>
      <c r="G49" s="19"/>
      <c r="H49" s="22"/>
    </row>
    <row r="50" spans="2:8" ht="15">
      <c r="B50" s="19"/>
      <c r="C50" s="19"/>
      <c r="D50" s="19"/>
      <c r="E50" s="58"/>
      <c r="F50" s="58"/>
      <c r="G50" s="19"/>
      <c r="H50" s="22"/>
    </row>
    <row r="51" spans="2:8" ht="15">
      <c r="B51" s="19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5.875" style="4" customWidth="1"/>
    <col min="2" max="2" width="11.00390625" style="18" bestFit="1" customWidth="1"/>
    <col min="3" max="3" width="10.125" style="18" bestFit="1" customWidth="1"/>
    <col min="4" max="4" width="11.00390625" style="18" bestFit="1" customWidth="1"/>
    <col min="5" max="5" width="10.125" style="7" bestFit="1" customWidth="1"/>
    <col min="6" max="6" width="9.125" style="13" customWidth="1"/>
    <col min="7" max="16384" width="9.125" style="2" customWidth="1"/>
  </cols>
  <sheetData>
    <row r="1" ht="15">
      <c r="A1" s="4" t="s">
        <v>216</v>
      </c>
    </row>
    <row r="2" ht="15">
      <c r="A2" s="4" t="s">
        <v>230</v>
      </c>
    </row>
    <row r="5" spans="2:5" ht="15">
      <c r="B5" s="20" t="s">
        <v>67</v>
      </c>
      <c r="C5" s="20"/>
      <c r="D5" s="20" t="s">
        <v>101</v>
      </c>
      <c r="E5" s="57"/>
    </row>
    <row r="6" spans="2:5" ht="15">
      <c r="B6" s="19" t="s">
        <v>205</v>
      </c>
      <c r="C6" s="18" t="s">
        <v>109</v>
      </c>
      <c r="D6" s="18" t="s">
        <v>205</v>
      </c>
      <c r="E6" s="7" t="s">
        <v>109</v>
      </c>
    </row>
    <row r="7" spans="1:5" ht="15">
      <c r="A7" s="4" t="s">
        <v>199</v>
      </c>
      <c r="B7" s="19"/>
      <c r="C7" s="19"/>
      <c r="D7" s="19" t="s">
        <v>182</v>
      </c>
      <c r="E7" s="58"/>
    </row>
    <row r="8" spans="1:5" ht="15">
      <c r="A8" s="4" t="s">
        <v>200</v>
      </c>
      <c r="B8" s="19"/>
      <c r="C8" s="19"/>
      <c r="D8" s="19">
        <v>1.026</v>
      </c>
      <c r="E8" s="61">
        <v>0.0932</v>
      </c>
    </row>
    <row r="9" spans="1:5" ht="15">
      <c r="A9" s="4" t="s">
        <v>201</v>
      </c>
      <c r="B9" s="19"/>
      <c r="D9" s="19">
        <v>0.998</v>
      </c>
      <c r="E9" s="61">
        <v>0.876</v>
      </c>
    </row>
    <row r="10" spans="1:5" ht="15">
      <c r="A10" s="4" t="s">
        <v>45</v>
      </c>
      <c r="B10" s="19" t="s">
        <v>182</v>
      </c>
      <c r="D10" s="19"/>
      <c r="E10" s="61"/>
    </row>
    <row r="11" spans="1:5" ht="15">
      <c r="A11" s="4" t="s">
        <v>46</v>
      </c>
      <c r="B11" s="19">
        <v>0.88</v>
      </c>
      <c r="C11" s="18" t="s">
        <v>183</v>
      </c>
      <c r="D11" s="19"/>
      <c r="E11" s="61"/>
    </row>
    <row r="12" spans="1:5" ht="15">
      <c r="A12" s="4" t="s">
        <v>47</v>
      </c>
      <c r="B12" s="19">
        <v>0.67</v>
      </c>
      <c r="C12" s="18" t="s">
        <v>183</v>
      </c>
      <c r="D12" s="19"/>
      <c r="E12" s="61"/>
    </row>
    <row r="13" spans="1:5" ht="15">
      <c r="A13" s="4" t="s">
        <v>29</v>
      </c>
      <c r="B13" s="19" t="s">
        <v>182</v>
      </c>
      <c r="D13" s="19" t="s">
        <v>182</v>
      </c>
      <c r="E13" s="61"/>
    </row>
    <row r="14" spans="1:5" ht="15">
      <c r="A14" s="4" t="s">
        <v>30</v>
      </c>
      <c r="B14" s="19">
        <v>0.88</v>
      </c>
      <c r="C14" s="18" t="s">
        <v>183</v>
      </c>
      <c r="D14" s="19">
        <v>1.019</v>
      </c>
      <c r="E14" s="61">
        <v>0.0938</v>
      </c>
    </row>
    <row r="15" spans="1:5" ht="15">
      <c r="A15" s="4" t="s">
        <v>14</v>
      </c>
      <c r="B15" s="19"/>
      <c r="D15" s="19"/>
      <c r="E15" s="61"/>
    </row>
    <row r="16" spans="1:5" ht="15">
      <c r="A16" s="4" t="s">
        <v>15</v>
      </c>
      <c r="B16" s="19">
        <v>1.145</v>
      </c>
      <c r="C16" s="18" t="s">
        <v>183</v>
      </c>
      <c r="D16" s="19"/>
      <c r="E16" s="61"/>
    </row>
    <row r="17" spans="1:5" ht="15">
      <c r="A17" s="4" t="s">
        <v>31</v>
      </c>
      <c r="B17" s="19">
        <v>1.001</v>
      </c>
      <c r="C17" s="19">
        <v>0.9626</v>
      </c>
      <c r="D17" s="19"/>
      <c r="E17" s="61"/>
    </row>
    <row r="18" spans="1:5" ht="15">
      <c r="A18" s="4" t="s">
        <v>19</v>
      </c>
      <c r="B18" s="19">
        <v>1.222</v>
      </c>
      <c r="C18" s="18" t="s">
        <v>183</v>
      </c>
      <c r="D18" s="19">
        <v>1.213</v>
      </c>
      <c r="E18" s="7" t="s">
        <v>183</v>
      </c>
    </row>
    <row r="19" spans="1:5" ht="15">
      <c r="A19" s="4" t="s">
        <v>20</v>
      </c>
      <c r="B19" s="19">
        <v>2.162</v>
      </c>
      <c r="C19" s="18" t="s">
        <v>183</v>
      </c>
      <c r="D19" s="19">
        <v>1.433</v>
      </c>
      <c r="E19" s="7" t="s">
        <v>183</v>
      </c>
    </row>
    <row r="20" spans="1:5" ht="15">
      <c r="A20" s="4" t="s">
        <v>98</v>
      </c>
      <c r="B20" s="19">
        <v>1.139</v>
      </c>
      <c r="C20" s="18" t="s">
        <v>183</v>
      </c>
      <c r="D20" s="19">
        <v>1.139</v>
      </c>
      <c r="E20" s="7" t="s">
        <v>183</v>
      </c>
    </row>
    <row r="21" spans="1:6" ht="15">
      <c r="A21" s="4" t="s">
        <v>206</v>
      </c>
      <c r="B21" s="19">
        <v>3.71</v>
      </c>
      <c r="C21" s="18" t="s">
        <v>183</v>
      </c>
      <c r="D21" s="19">
        <v>3.623</v>
      </c>
      <c r="E21" s="7" t="s">
        <v>183</v>
      </c>
      <c r="F21" s="60"/>
    </row>
    <row r="22" ht="15">
      <c r="F22" s="60"/>
    </row>
    <row r="23" ht="15">
      <c r="F23" s="60"/>
    </row>
    <row r="24" ht="15">
      <c r="F24" s="60"/>
    </row>
    <row r="25" spans="2:6" ht="15">
      <c r="B25" s="4"/>
      <c r="F25" s="60"/>
    </row>
    <row r="26" spans="2:6" ht="15">
      <c r="B26" s="4"/>
      <c r="F26" s="60"/>
    </row>
    <row r="27" spans="2:6" ht="15">
      <c r="B27" s="4"/>
      <c r="C27" s="19"/>
      <c r="D27" s="19"/>
      <c r="E27" s="58"/>
      <c r="F27" s="60"/>
    </row>
    <row r="28" spans="2:6" ht="15">
      <c r="B28" s="4"/>
      <c r="C28" s="19"/>
      <c r="D28" s="19"/>
      <c r="E28" s="58"/>
      <c r="F28" s="60"/>
    </row>
    <row r="29" spans="2:6" ht="15">
      <c r="B29" s="19"/>
      <c r="C29" s="19"/>
      <c r="D29" s="19"/>
      <c r="E29" s="58"/>
      <c r="F29" s="60"/>
    </row>
    <row r="30" spans="2:6" ht="15">
      <c r="B30" s="19"/>
      <c r="C30" s="19"/>
      <c r="D30" s="19"/>
      <c r="E30" s="58"/>
      <c r="F30" s="60"/>
    </row>
    <row r="31" spans="2:6" ht="15">
      <c r="B31" s="19"/>
      <c r="C31" s="19"/>
      <c r="D31" s="19"/>
      <c r="E31" s="58"/>
      <c r="F31" s="60"/>
    </row>
    <row r="32" spans="2:6" ht="15">
      <c r="B32" s="19"/>
      <c r="C32" s="19"/>
      <c r="D32" s="19"/>
      <c r="E32" s="58"/>
      <c r="F32" s="60"/>
    </row>
    <row r="33" spans="2:6" ht="15">
      <c r="B33" s="19"/>
      <c r="C33" s="19"/>
      <c r="D33" s="19"/>
      <c r="E33" s="58"/>
      <c r="F33" s="60"/>
    </row>
    <row r="34" spans="2:6" ht="15">
      <c r="B34" s="19"/>
      <c r="C34" s="19"/>
      <c r="D34" s="19"/>
      <c r="E34" s="58"/>
      <c r="F34" s="60"/>
    </row>
    <row r="35" spans="2:6" ht="15">
      <c r="B35" s="19"/>
      <c r="C35" s="19"/>
      <c r="D35" s="19"/>
      <c r="E35" s="58"/>
      <c r="F35" s="60"/>
    </row>
    <row r="36" spans="2:6" ht="15">
      <c r="B36" s="19"/>
      <c r="C36" s="19"/>
      <c r="D36" s="19"/>
      <c r="E36" s="58"/>
      <c r="F36" s="60"/>
    </row>
    <row r="37" spans="2:6" ht="15">
      <c r="B37" s="19"/>
      <c r="C37" s="19"/>
      <c r="D37" s="19"/>
      <c r="E37" s="58"/>
      <c r="F37" s="60"/>
    </row>
    <row r="38" spans="2:6" ht="15">
      <c r="B38" s="19"/>
      <c r="C38" s="19"/>
      <c r="D38" s="19"/>
      <c r="E38" s="58"/>
      <c r="F38" s="60"/>
    </row>
    <row r="39" spans="2:6" ht="15">
      <c r="B39" s="19"/>
      <c r="C39" s="19"/>
      <c r="D39" s="19"/>
      <c r="E39" s="58"/>
      <c r="F39" s="60"/>
    </row>
    <row r="40" spans="2:6" ht="15">
      <c r="B40" s="19"/>
      <c r="C40" s="19"/>
      <c r="D40" s="19"/>
      <c r="E40" s="58"/>
      <c r="F40" s="60"/>
    </row>
    <row r="41" spans="2:6" ht="15">
      <c r="B41" s="19"/>
      <c r="C41" s="19"/>
      <c r="D41" s="19"/>
      <c r="E41" s="58"/>
      <c r="F41" s="60"/>
    </row>
    <row r="42" spans="2:6" ht="15">
      <c r="B42" s="19"/>
      <c r="C42" s="19"/>
      <c r="D42" s="19"/>
      <c r="E42" s="58"/>
      <c r="F42" s="60"/>
    </row>
    <row r="43" spans="2:6" ht="15">
      <c r="B43" s="19"/>
      <c r="C43" s="19"/>
      <c r="D43" s="19"/>
      <c r="E43" s="58"/>
      <c r="F43" s="60"/>
    </row>
    <row r="44" spans="2:6" ht="15">
      <c r="B44" s="19"/>
      <c r="C44" s="19"/>
      <c r="D44" s="19"/>
      <c r="E44" s="58"/>
      <c r="F44" s="60"/>
    </row>
    <row r="45" spans="2:6" ht="15">
      <c r="B45" s="19"/>
      <c r="C45" s="19"/>
      <c r="D45" s="19"/>
      <c r="E45" s="58"/>
      <c r="F45" s="60"/>
    </row>
    <row r="46" spans="2:6" ht="15">
      <c r="B46" s="19"/>
      <c r="C46" s="19"/>
      <c r="D46" s="19"/>
      <c r="E46" s="58"/>
      <c r="F46" s="60"/>
    </row>
    <row r="47" spans="2:6" ht="15">
      <c r="B47" s="19"/>
      <c r="C47" s="19"/>
      <c r="D47" s="19"/>
      <c r="E47" s="58"/>
      <c r="F47" s="60"/>
    </row>
    <row r="48" spans="2:6" ht="15">
      <c r="B48" s="19"/>
      <c r="C48" s="19"/>
      <c r="D48" s="19"/>
      <c r="E48" s="58"/>
      <c r="F48" s="60"/>
    </row>
    <row r="49" spans="2:6" ht="15">
      <c r="B49" s="19"/>
      <c r="C49" s="19"/>
      <c r="D49" s="19"/>
      <c r="E49" s="58"/>
      <c r="F49" s="60"/>
    </row>
    <row r="50" spans="2:6" ht="15">
      <c r="B50" s="19"/>
      <c r="C50" s="19"/>
      <c r="D50" s="19"/>
      <c r="E50" s="58"/>
      <c r="F50" s="60"/>
    </row>
    <row r="51" spans="2:6" ht="15">
      <c r="B51" s="19"/>
      <c r="C51" s="19"/>
      <c r="D51" s="19"/>
      <c r="E51" s="58"/>
      <c r="F51" s="60"/>
    </row>
    <row r="52" ht="15">
      <c r="F52" s="60"/>
    </row>
    <row r="53" ht="15">
      <c r="F53" s="60"/>
    </row>
    <row r="54" ht="15">
      <c r="F54" s="60"/>
    </row>
    <row r="55" ht="15">
      <c r="F55" s="60"/>
    </row>
    <row r="56" ht="15">
      <c r="F56" s="60"/>
    </row>
    <row r="57" ht="15">
      <c r="F57" s="60"/>
    </row>
    <row r="58" ht="15">
      <c r="F58" s="60"/>
    </row>
    <row r="59" ht="15">
      <c r="F59" s="6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875" style="2" customWidth="1"/>
    <col min="2" max="2" width="13.25390625" style="18" customWidth="1"/>
    <col min="3" max="3" width="5.875" style="18" customWidth="1"/>
    <col min="4" max="4" width="8.375" style="18" bestFit="1" customWidth="1"/>
    <col min="5" max="5" width="5.375" style="7" bestFit="1" customWidth="1"/>
    <col min="6" max="6" width="11.75390625" style="7" customWidth="1"/>
    <col min="7" max="7" width="5.875" style="18" customWidth="1"/>
    <col min="8" max="8" width="10.875" style="18" customWidth="1"/>
    <col min="9" max="16384" width="9.125" style="2" customWidth="1"/>
  </cols>
  <sheetData>
    <row r="1" ht="15">
      <c r="A1" s="2" t="s">
        <v>61</v>
      </c>
    </row>
    <row r="2" ht="15">
      <c r="A2" s="2" t="s">
        <v>211</v>
      </c>
    </row>
    <row r="5" spans="2:6" ht="15">
      <c r="B5" s="18" t="s">
        <v>69</v>
      </c>
      <c r="F5" s="57" t="s">
        <v>70</v>
      </c>
    </row>
    <row r="6" spans="2:8" ht="15">
      <c r="B6" s="18" t="s">
        <v>12</v>
      </c>
      <c r="D6" s="18" t="s">
        <v>23</v>
      </c>
      <c r="F6" s="7" t="s">
        <v>12</v>
      </c>
      <c r="H6" s="18" t="s">
        <v>23</v>
      </c>
    </row>
    <row r="7" spans="1:8" ht="15">
      <c r="A7" s="4" t="s">
        <v>17</v>
      </c>
      <c r="B7" s="23" t="s">
        <v>22</v>
      </c>
      <c r="C7" s="23" t="s">
        <v>2</v>
      </c>
      <c r="D7" s="23" t="s">
        <v>24</v>
      </c>
      <c r="E7" s="7" t="s">
        <v>2</v>
      </c>
      <c r="F7" s="66" t="s">
        <v>22</v>
      </c>
      <c r="G7" s="23" t="s">
        <v>2</v>
      </c>
      <c r="H7" s="23" t="s">
        <v>24</v>
      </c>
    </row>
    <row r="8" spans="1:8" ht="15">
      <c r="A8" s="4" t="s">
        <v>12</v>
      </c>
      <c r="B8" s="25">
        <v>1190985</v>
      </c>
      <c r="C8" s="24">
        <v>100</v>
      </c>
      <c r="D8" s="25">
        <v>100987</v>
      </c>
      <c r="E8" s="9">
        <v>100</v>
      </c>
      <c r="F8" s="67">
        <v>17709971</v>
      </c>
      <c r="G8" s="18">
        <v>100</v>
      </c>
      <c r="H8" s="47">
        <v>139649</v>
      </c>
    </row>
    <row r="9" spans="1:8" ht="15">
      <c r="A9" s="4" t="s">
        <v>42</v>
      </c>
      <c r="F9" s="67">
        <v>8366071</v>
      </c>
      <c r="G9" s="18">
        <v>47.24</v>
      </c>
      <c r="H9" s="47">
        <v>28673</v>
      </c>
    </row>
    <row r="10" spans="1:8" ht="15">
      <c r="A10" s="4" t="s">
        <v>43</v>
      </c>
      <c r="F10" s="67">
        <v>4893847</v>
      </c>
      <c r="G10" s="18">
        <v>27.63</v>
      </c>
      <c r="H10" s="47">
        <v>36410</v>
      </c>
    </row>
    <row r="11" spans="1:8" ht="15">
      <c r="A11" s="4" t="s">
        <v>44</v>
      </c>
      <c r="F11" s="67">
        <v>4450053</v>
      </c>
      <c r="G11" s="18">
        <v>25.13</v>
      </c>
      <c r="H11" s="47">
        <v>74566</v>
      </c>
    </row>
    <row r="12" spans="1:8" ht="15">
      <c r="A12" s="4" t="s">
        <v>45</v>
      </c>
      <c r="B12" s="25">
        <v>614820</v>
      </c>
      <c r="C12" s="24">
        <v>51.62</v>
      </c>
      <c r="D12" s="25">
        <v>37223</v>
      </c>
      <c r="E12" s="9">
        <v>36.86</v>
      </c>
      <c r="F12" s="67"/>
      <c r="H12" s="47"/>
    </row>
    <row r="13" spans="1:8" ht="15">
      <c r="A13" s="4" t="s">
        <v>46</v>
      </c>
      <c r="B13" s="25">
        <v>412549</v>
      </c>
      <c r="C13" s="24">
        <v>34.64</v>
      </c>
      <c r="D13" s="25">
        <v>42272</v>
      </c>
      <c r="E13" s="9">
        <v>41.86</v>
      </c>
      <c r="F13" s="67"/>
      <c r="H13" s="47"/>
    </row>
    <row r="14" spans="1:8" ht="15">
      <c r="A14" s="4" t="s">
        <v>47</v>
      </c>
      <c r="B14" s="25">
        <v>163616</v>
      </c>
      <c r="C14" s="24">
        <v>13.74</v>
      </c>
      <c r="D14" s="25">
        <v>21492</v>
      </c>
      <c r="E14" s="9">
        <v>21.28</v>
      </c>
      <c r="F14" s="67"/>
      <c r="H14" s="47"/>
    </row>
    <row r="15" spans="1:8" ht="15">
      <c r="A15" s="4" t="s">
        <v>29</v>
      </c>
      <c r="B15" s="25">
        <v>498731</v>
      </c>
      <c r="C15" s="24">
        <v>41.88</v>
      </c>
      <c r="D15" s="25">
        <v>47975</v>
      </c>
      <c r="E15" s="9">
        <v>47.51</v>
      </c>
      <c r="F15" s="67">
        <v>8378813</v>
      </c>
      <c r="G15" s="18">
        <v>47.31</v>
      </c>
      <c r="H15" s="47">
        <v>73893</v>
      </c>
    </row>
    <row r="16" spans="1:8" ht="15">
      <c r="A16" s="4" t="s">
        <v>30</v>
      </c>
      <c r="B16" s="25">
        <v>692254</v>
      </c>
      <c r="C16" s="24">
        <v>58.12</v>
      </c>
      <c r="D16" s="25">
        <v>53012</v>
      </c>
      <c r="E16" s="9">
        <v>52.49</v>
      </c>
      <c r="F16" s="67">
        <v>9331158</v>
      </c>
      <c r="G16" s="18">
        <v>52.69</v>
      </c>
      <c r="H16" s="47">
        <v>65756</v>
      </c>
    </row>
    <row r="17" spans="1:8" ht="15">
      <c r="A17" s="4" t="s">
        <v>14</v>
      </c>
      <c r="B17" s="25">
        <v>1043313</v>
      </c>
      <c r="C17" s="24">
        <v>87.6</v>
      </c>
      <c r="D17" s="25">
        <v>84589</v>
      </c>
      <c r="E17" s="9">
        <v>83.76</v>
      </c>
      <c r="F17" s="67"/>
      <c r="H17" s="47"/>
    </row>
    <row r="18" spans="1:8" ht="15">
      <c r="A18" s="4" t="s">
        <v>15</v>
      </c>
      <c r="B18" s="25">
        <v>86379</v>
      </c>
      <c r="C18" s="24">
        <v>7.25</v>
      </c>
      <c r="D18" s="25">
        <v>11026</v>
      </c>
      <c r="E18" s="9">
        <v>10.92</v>
      </c>
      <c r="F18" s="67"/>
      <c r="H18" s="47"/>
    </row>
    <row r="19" spans="1:8" ht="15">
      <c r="A19" s="4" t="s">
        <v>31</v>
      </c>
      <c r="B19" s="25">
        <v>16369</v>
      </c>
      <c r="C19" s="24">
        <v>1.37</v>
      </c>
      <c r="D19" s="25">
        <v>1158</v>
      </c>
      <c r="E19" s="9">
        <v>1.15</v>
      </c>
      <c r="F19" s="67"/>
      <c r="H19" s="47"/>
    </row>
    <row r="20" spans="1:8" ht="15">
      <c r="A20" s="4" t="s">
        <v>16</v>
      </c>
      <c r="B20" s="25">
        <v>19278</v>
      </c>
      <c r="C20" s="24">
        <v>1.62</v>
      </c>
      <c r="D20" s="25">
        <v>1863</v>
      </c>
      <c r="E20" s="9">
        <v>1.84</v>
      </c>
      <c r="F20" s="67"/>
      <c r="H20" s="47"/>
    </row>
    <row r="21" spans="1:8" ht="15">
      <c r="A21" s="4" t="s">
        <v>19</v>
      </c>
      <c r="B21" s="25">
        <v>278639</v>
      </c>
      <c r="C21" s="24">
        <v>23.4</v>
      </c>
      <c r="D21" s="25">
        <v>47883</v>
      </c>
      <c r="E21" s="9">
        <v>47.42</v>
      </c>
      <c r="F21" s="67">
        <v>1013077</v>
      </c>
      <c r="G21" s="18">
        <v>5.72</v>
      </c>
      <c r="H21" s="47">
        <v>52719</v>
      </c>
    </row>
    <row r="22" spans="1:8" ht="15">
      <c r="A22" s="4" t="s">
        <v>20</v>
      </c>
      <c r="B22" s="25">
        <v>720520</v>
      </c>
      <c r="C22" s="24">
        <v>60.5</v>
      </c>
      <c r="D22" s="25">
        <v>92679</v>
      </c>
      <c r="E22" s="9">
        <v>91.77</v>
      </c>
      <c r="F22" s="67">
        <v>2258530</v>
      </c>
      <c r="G22" s="18">
        <v>12.75</v>
      </c>
      <c r="H22" s="47">
        <v>84358</v>
      </c>
    </row>
    <row r="23" spans="1:8" ht="15">
      <c r="A23" s="4" t="s">
        <v>74</v>
      </c>
      <c r="B23" s="25">
        <v>113803</v>
      </c>
      <c r="C23" s="24">
        <v>9.56</v>
      </c>
      <c r="D23" s="25">
        <v>32769</v>
      </c>
      <c r="E23" s="9">
        <v>32.45</v>
      </c>
      <c r="F23" s="67">
        <v>92277</v>
      </c>
      <c r="G23" s="18">
        <v>0.52</v>
      </c>
      <c r="H23" s="47">
        <v>12661</v>
      </c>
    </row>
    <row r="24" spans="1:8" ht="15">
      <c r="A24" s="4"/>
      <c r="B24" s="25"/>
      <c r="C24" s="24"/>
      <c r="D24" s="25"/>
      <c r="E24" s="9"/>
      <c r="F24" s="67"/>
      <c r="H24" s="47"/>
    </row>
    <row r="25" spans="1:8" ht="15">
      <c r="A25" s="4" t="s">
        <v>18</v>
      </c>
      <c r="B25" s="25">
        <v>125275</v>
      </c>
      <c r="C25" s="24">
        <v>10.52</v>
      </c>
      <c r="D25" s="25">
        <v>18610</v>
      </c>
      <c r="E25" s="9">
        <v>18.43</v>
      </c>
      <c r="F25" s="67">
        <v>349136</v>
      </c>
      <c r="G25" s="18">
        <v>1.97</v>
      </c>
      <c r="H25" s="47">
        <v>19854</v>
      </c>
    </row>
    <row r="26" spans="6:8" ht="15">
      <c r="F26" s="67"/>
      <c r="H26" s="47"/>
    </row>
    <row r="27" spans="1:8" ht="15">
      <c r="A27" s="4" t="s">
        <v>4</v>
      </c>
      <c r="B27" s="25">
        <v>1190985</v>
      </c>
      <c r="C27" s="24">
        <v>75.33</v>
      </c>
      <c r="D27" s="25">
        <v>100987</v>
      </c>
      <c r="E27" s="9">
        <v>77.84</v>
      </c>
      <c r="F27" s="67">
        <v>17709971</v>
      </c>
      <c r="G27" s="18">
        <v>44.27</v>
      </c>
      <c r="H27" s="47">
        <v>139649</v>
      </c>
    </row>
    <row r="28" spans="1:8" ht="15">
      <c r="A28" s="4"/>
      <c r="B28" s="25"/>
      <c r="C28" s="24"/>
      <c r="D28" s="25"/>
      <c r="E28" s="9"/>
      <c r="F28" s="68"/>
      <c r="G28" s="24"/>
      <c r="H28" s="25"/>
    </row>
    <row r="29" spans="1:8" ht="15">
      <c r="A29" s="4"/>
      <c r="F29" s="68"/>
      <c r="G29" s="24"/>
      <c r="H29" s="25"/>
    </row>
    <row r="30" spans="6:7" ht="15">
      <c r="F30" s="68"/>
      <c r="G30" s="24"/>
    </row>
    <row r="31" spans="2:8" ht="15">
      <c r="B31" s="25"/>
      <c r="C31" s="24"/>
      <c r="D31" s="25"/>
      <c r="E31" s="9"/>
      <c r="F31" s="68"/>
      <c r="G31" s="24"/>
      <c r="H31" s="25"/>
    </row>
    <row r="33" spans="2:8" ht="15">
      <c r="B33" s="4"/>
      <c r="F33" s="68"/>
      <c r="G33" s="24"/>
      <c r="H33" s="25"/>
    </row>
    <row r="34" spans="2:8" ht="15">
      <c r="B34" s="4"/>
      <c r="F34" s="68"/>
      <c r="G34" s="24"/>
      <c r="H34" s="25"/>
    </row>
    <row r="35" spans="2:8" ht="15">
      <c r="B35" s="19"/>
      <c r="C35" s="19"/>
      <c r="D35" s="19"/>
      <c r="E35" s="58"/>
      <c r="F35" s="68"/>
      <c r="G35" s="24"/>
      <c r="H35" s="25"/>
    </row>
    <row r="37" spans="2:8" ht="15">
      <c r="B37" s="25"/>
      <c r="C37" s="27"/>
      <c r="D37" s="28"/>
      <c r="E37" s="9"/>
      <c r="F37" s="68"/>
      <c r="G37" s="27"/>
      <c r="H37" s="28"/>
    </row>
    <row r="38" spans="1:8" ht="15">
      <c r="A38" s="4"/>
      <c r="B38" s="19"/>
      <c r="C38" s="19"/>
      <c r="D38" s="19"/>
      <c r="E38" s="58"/>
      <c r="F38" s="68"/>
      <c r="G38" s="24"/>
      <c r="H38" s="25"/>
    </row>
    <row r="39" spans="1:8" ht="15">
      <c r="A39" s="4"/>
      <c r="B39" s="19"/>
      <c r="C39" s="19"/>
      <c r="D39" s="19"/>
      <c r="E39" s="58"/>
      <c r="F39" s="68"/>
      <c r="G39" s="24"/>
      <c r="H39" s="25"/>
    </row>
    <row r="44" spans="2:4" ht="15">
      <c r="B44" s="18" t="s">
        <v>13</v>
      </c>
      <c r="C44" s="18" t="s">
        <v>32</v>
      </c>
      <c r="D44" s="18" t="s">
        <v>33</v>
      </c>
    </row>
    <row r="45" spans="1:4" ht="15">
      <c r="A45" s="4" t="s">
        <v>26</v>
      </c>
      <c r="B45" s="18" t="s">
        <v>34</v>
      </c>
      <c r="C45" s="18" t="s">
        <v>37</v>
      </c>
      <c r="D45" s="18" t="s">
        <v>37</v>
      </c>
    </row>
    <row r="46" spans="1:4" ht="15">
      <c r="A46" s="4" t="s">
        <v>27</v>
      </c>
      <c r="B46" s="18" t="s">
        <v>35</v>
      </c>
      <c r="C46" s="18" t="s">
        <v>38</v>
      </c>
      <c r="D46" s="18" t="s">
        <v>38</v>
      </c>
    </row>
    <row r="47" spans="1:4" ht="15">
      <c r="A47" s="4" t="s">
        <v>28</v>
      </c>
      <c r="B47" s="18" t="s">
        <v>36</v>
      </c>
      <c r="C47" s="18" t="s">
        <v>39</v>
      </c>
      <c r="D47" s="18" t="s">
        <v>39</v>
      </c>
    </row>
    <row r="50" ht="15">
      <c r="A50" s="4" t="s">
        <v>17</v>
      </c>
    </row>
    <row r="52" ht="15">
      <c r="A52" s="2" t="s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4" width="6.25390625" style="18" customWidth="1"/>
    <col min="5" max="6" width="9.125" style="13" customWidth="1"/>
    <col min="7" max="16384" width="9.125" style="2" customWidth="1"/>
  </cols>
  <sheetData>
    <row r="1" ht="15">
      <c r="A1" s="4" t="s">
        <v>59</v>
      </c>
    </row>
    <row r="2" ht="15">
      <c r="A2" s="2" t="s">
        <v>231</v>
      </c>
    </row>
    <row r="5" spans="2:4" ht="15">
      <c r="B5" s="18" t="s">
        <v>205</v>
      </c>
      <c r="C5" s="18" t="s">
        <v>186</v>
      </c>
      <c r="D5" s="18" t="s">
        <v>185</v>
      </c>
    </row>
    <row r="6" spans="1:2" ht="15">
      <c r="A6" s="2" t="s">
        <v>45</v>
      </c>
      <c r="B6" s="18" t="s">
        <v>182</v>
      </c>
    </row>
    <row r="7" spans="1:8" ht="15">
      <c r="A7" s="4" t="s">
        <v>46</v>
      </c>
      <c r="B7" s="18">
        <v>0.88</v>
      </c>
      <c r="C7" s="19">
        <v>0.859</v>
      </c>
      <c r="D7" s="19">
        <v>0.896</v>
      </c>
      <c r="E7" s="7"/>
      <c r="F7" s="58"/>
      <c r="G7" s="19"/>
      <c r="H7" s="18"/>
    </row>
    <row r="8" spans="1:8" ht="15">
      <c r="A8" s="4" t="s">
        <v>47</v>
      </c>
      <c r="B8" s="18">
        <v>0.67</v>
      </c>
      <c r="C8" s="19">
        <v>0.647</v>
      </c>
      <c r="D8" s="19">
        <v>0.686</v>
      </c>
      <c r="E8" s="60"/>
      <c r="F8" s="58"/>
      <c r="G8" s="19"/>
      <c r="H8" s="22"/>
    </row>
    <row r="9" spans="1:8" ht="15">
      <c r="A9" s="4" t="s">
        <v>29</v>
      </c>
      <c r="B9" s="18" t="s">
        <v>182</v>
      </c>
      <c r="C9" s="19"/>
      <c r="D9" s="19"/>
      <c r="E9" s="60"/>
      <c r="F9" s="60"/>
      <c r="G9" s="22"/>
      <c r="H9" s="22"/>
    </row>
    <row r="10" spans="1:8" ht="15">
      <c r="A10" s="4" t="s">
        <v>30</v>
      </c>
      <c r="B10" s="18">
        <v>0.88</v>
      </c>
      <c r="C10" s="19">
        <v>0.858</v>
      </c>
      <c r="D10" s="19">
        <v>0.892</v>
      </c>
      <c r="E10" s="60"/>
      <c r="F10" s="58"/>
      <c r="G10" s="19"/>
      <c r="H10" s="22"/>
    </row>
    <row r="11" spans="1:8" ht="15">
      <c r="A11" s="4" t="s">
        <v>14</v>
      </c>
      <c r="B11" s="18" t="s">
        <v>182</v>
      </c>
      <c r="C11" s="19"/>
      <c r="D11" s="19"/>
      <c r="E11" s="60"/>
      <c r="F11" s="60"/>
      <c r="G11" s="22"/>
      <c r="H11" s="22"/>
    </row>
    <row r="12" spans="1:8" ht="15">
      <c r="A12" s="4" t="s">
        <v>15</v>
      </c>
      <c r="B12" s="19">
        <v>1.145</v>
      </c>
      <c r="C12" s="19">
        <v>1.111</v>
      </c>
      <c r="D12" s="19">
        <v>1.18</v>
      </c>
      <c r="E12" s="60"/>
      <c r="F12" s="58"/>
      <c r="G12" s="19"/>
      <c r="H12" s="22"/>
    </row>
    <row r="13" spans="1:8" ht="15">
      <c r="A13" s="4" t="s">
        <v>31</v>
      </c>
      <c r="B13" s="19">
        <v>1.001</v>
      </c>
      <c r="C13" s="19">
        <v>0.959</v>
      </c>
      <c r="D13" s="19">
        <v>1.045</v>
      </c>
      <c r="E13" s="60"/>
      <c r="F13" s="58"/>
      <c r="G13" s="19"/>
      <c r="H13" s="22"/>
    </row>
    <row r="14" spans="2:8" ht="15">
      <c r="B14" s="19"/>
      <c r="C14" s="19"/>
      <c r="D14" s="19"/>
      <c r="E14" s="60"/>
      <c r="F14" s="60"/>
      <c r="G14" s="22"/>
      <c r="H14" s="22"/>
    </row>
    <row r="15" spans="5:8" ht="15">
      <c r="E15" s="60"/>
      <c r="F15" s="60"/>
      <c r="G15" s="22"/>
      <c r="H15" s="22"/>
    </row>
    <row r="16" spans="1:8" ht="15">
      <c r="A16" s="4"/>
      <c r="B16" s="19"/>
      <c r="C16" s="19"/>
      <c r="D16" s="30"/>
      <c r="E16" s="60"/>
      <c r="F16" s="60"/>
      <c r="G16" s="22"/>
      <c r="H16" s="22"/>
    </row>
    <row r="17" spans="1:8" ht="15">
      <c r="A17" s="4"/>
      <c r="B17" s="19"/>
      <c r="C17" s="19"/>
      <c r="D17" s="30"/>
      <c r="E17" s="60"/>
      <c r="F17" s="60"/>
      <c r="G17" s="22"/>
      <c r="H17" s="22"/>
    </row>
    <row r="18" spans="1:8" ht="15">
      <c r="A18" s="4"/>
      <c r="B18" s="19"/>
      <c r="C18" s="19"/>
      <c r="D18" s="19"/>
      <c r="E18" s="60"/>
      <c r="F18" s="60"/>
      <c r="G18" s="22"/>
      <c r="H18" s="22"/>
    </row>
    <row r="19" spans="1:8" ht="15">
      <c r="A19" s="4"/>
      <c r="B19" s="19"/>
      <c r="C19" s="19"/>
      <c r="D19" s="19"/>
      <c r="E19" s="60"/>
      <c r="F19" s="60"/>
      <c r="G19" s="22"/>
      <c r="H19" s="22"/>
    </row>
    <row r="20" spans="1:8" ht="15">
      <c r="A20" s="4"/>
      <c r="B20" s="19"/>
      <c r="C20" s="19"/>
      <c r="D20" s="19"/>
      <c r="E20" s="60"/>
      <c r="F20" s="60"/>
      <c r="G20" s="22"/>
      <c r="H20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4" width="6.25390625" style="18" customWidth="1"/>
    <col min="5" max="6" width="9.125" style="13" customWidth="1"/>
    <col min="7" max="16384" width="9.125" style="2" customWidth="1"/>
  </cols>
  <sheetData>
    <row r="1" ht="15">
      <c r="A1" s="4" t="s">
        <v>173</v>
      </c>
    </row>
    <row r="2" ht="15">
      <c r="A2" s="2" t="s">
        <v>232</v>
      </c>
    </row>
    <row r="5" spans="2:7" ht="15">
      <c r="B5" s="18" t="s">
        <v>205</v>
      </c>
      <c r="C5" s="18" t="s">
        <v>186</v>
      </c>
      <c r="D5" s="18" t="s">
        <v>185</v>
      </c>
      <c r="F5" s="7"/>
      <c r="G5" s="18"/>
    </row>
    <row r="6" spans="1:2" ht="15">
      <c r="A6" s="2" t="s">
        <v>199</v>
      </c>
      <c r="B6" s="18" t="s">
        <v>182</v>
      </c>
    </row>
    <row r="7" spans="1:8" ht="15">
      <c r="A7" s="4" t="s">
        <v>200</v>
      </c>
      <c r="B7" s="18">
        <v>1.026</v>
      </c>
      <c r="C7" s="19">
        <v>0.996</v>
      </c>
      <c r="D7" s="19">
        <v>1.057</v>
      </c>
      <c r="E7" s="7"/>
      <c r="F7" s="58"/>
      <c r="G7" s="19"/>
      <c r="H7" s="18"/>
    </row>
    <row r="8" spans="1:8" ht="15">
      <c r="A8" s="4" t="s">
        <v>201</v>
      </c>
      <c r="B8" s="18">
        <v>0.998</v>
      </c>
      <c r="C8" s="19">
        <v>0.97</v>
      </c>
      <c r="D8" s="19">
        <v>1.027</v>
      </c>
      <c r="E8" s="60"/>
      <c r="F8" s="58"/>
      <c r="G8" s="19"/>
      <c r="H8" s="22"/>
    </row>
    <row r="9" spans="1:8" ht="15">
      <c r="A9" s="4" t="s">
        <v>29</v>
      </c>
      <c r="B9" s="18" t="s">
        <v>182</v>
      </c>
      <c r="C9" s="19"/>
      <c r="D9" s="19"/>
      <c r="E9" s="60"/>
      <c r="F9" s="58"/>
      <c r="G9" s="19"/>
      <c r="H9" s="22"/>
    </row>
    <row r="10" spans="1:8" ht="15">
      <c r="A10" s="4" t="s">
        <v>30</v>
      </c>
      <c r="B10" s="18">
        <v>1.019</v>
      </c>
      <c r="C10" s="19">
        <v>0.997</v>
      </c>
      <c r="D10" s="19">
        <v>1.041</v>
      </c>
      <c r="E10" s="60"/>
      <c r="F10" s="58"/>
      <c r="G10" s="19"/>
      <c r="H10" s="22"/>
    </row>
    <row r="11" spans="1:8" ht="15">
      <c r="A11" s="4"/>
      <c r="C11" s="19"/>
      <c r="D11" s="19"/>
      <c r="E11" s="60"/>
      <c r="F11" s="60"/>
      <c r="G11" s="22"/>
      <c r="H11" s="22"/>
    </row>
    <row r="12" spans="1:8" ht="15">
      <c r="A12" s="4"/>
      <c r="C12" s="19"/>
      <c r="D12" s="19"/>
      <c r="E12" s="60"/>
      <c r="F12" s="60"/>
      <c r="G12" s="22"/>
      <c r="H12" s="22"/>
    </row>
    <row r="13" spans="1:8" ht="15">
      <c r="A13" s="4"/>
      <c r="B13" s="19"/>
      <c r="C13" s="19"/>
      <c r="D13" s="19"/>
      <c r="E13" s="60"/>
      <c r="F13" s="60"/>
      <c r="G13" s="22"/>
      <c r="H13" s="22"/>
    </row>
    <row r="14" spans="2:8" ht="15">
      <c r="B14" s="19"/>
      <c r="C14" s="19"/>
      <c r="D14" s="19"/>
      <c r="E14" s="60"/>
      <c r="F14" s="60"/>
      <c r="G14" s="22"/>
      <c r="H14" s="22"/>
    </row>
    <row r="15" spans="5:8" ht="15">
      <c r="E15" s="60"/>
      <c r="F15" s="60"/>
      <c r="G15" s="22"/>
      <c r="H15" s="22"/>
    </row>
    <row r="16" spans="1:8" ht="15">
      <c r="A16" s="4"/>
      <c r="B16" s="19"/>
      <c r="C16" s="19"/>
      <c r="D16" s="30"/>
      <c r="E16" s="60"/>
      <c r="F16" s="60"/>
      <c r="G16" s="22"/>
      <c r="H16" s="22"/>
    </row>
    <row r="17" spans="1:8" ht="15">
      <c r="A17" s="4"/>
      <c r="B17" s="19"/>
      <c r="C17" s="19"/>
      <c r="D17" s="30"/>
      <c r="E17" s="60"/>
      <c r="F17" s="60"/>
      <c r="G17" s="22"/>
      <c r="H17" s="22"/>
    </row>
    <row r="18" spans="1:8" ht="15">
      <c r="A18" s="4"/>
      <c r="B18" s="19"/>
      <c r="C18" s="19"/>
      <c r="D18" s="19"/>
      <c r="E18" s="60"/>
      <c r="F18" s="60"/>
      <c r="G18" s="22"/>
      <c r="H18" s="22"/>
    </row>
    <row r="19" spans="1:8" ht="15">
      <c r="A19" s="4"/>
      <c r="B19" s="19"/>
      <c r="C19" s="19"/>
      <c r="D19" s="19"/>
      <c r="E19" s="60"/>
      <c r="F19" s="60"/>
      <c r="G19" s="22"/>
      <c r="H19" s="22"/>
    </row>
    <row r="20" spans="1:8" ht="15">
      <c r="A20" s="4"/>
      <c r="B20" s="19"/>
      <c r="C20" s="19"/>
      <c r="D20" s="19"/>
      <c r="E20" s="60"/>
      <c r="F20" s="60"/>
      <c r="G20" s="22"/>
      <c r="H20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00390625" style="2" customWidth="1"/>
    <col min="2" max="3" width="5.125" style="2" customWidth="1"/>
    <col min="4" max="4" width="5.125" style="18" customWidth="1"/>
    <col min="5" max="5" width="2.625" style="7" customWidth="1"/>
    <col min="6" max="6" width="5.625" style="13" customWidth="1"/>
    <col min="7" max="7" width="5.625" style="2" customWidth="1"/>
    <col min="8" max="8" width="5.625" style="18" customWidth="1"/>
    <col min="9" max="9" width="9.125" style="18" customWidth="1"/>
    <col min="10" max="16384" width="9.125" style="2" customWidth="1"/>
  </cols>
  <sheetData>
    <row r="1" ht="15">
      <c r="A1" s="4" t="s">
        <v>174</v>
      </c>
    </row>
    <row r="2" ht="15">
      <c r="A2" s="2" t="s">
        <v>233</v>
      </c>
    </row>
    <row r="5" spans="2:8" ht="15">
      <c r="B5" s="72" t="s">
        <v>13</v>
      </c>
      <c r="C5" s="72"/>
      <c r="D5" s="72"/>
      <c r="E5" s="10"/>
      <c r="F5" s="72" t="s">
        <v>25</v>
      </c>
      <c r="G5" s="72"/>
      <c r="H5" s="72"/>
    </row>
    <row r="6" spans="2:8" ht="15">
      <c r="B6" s="18" t="s">
        <v>205</v>
      </c>
      <c r="C6" s="18" t="s">
        <v>186</v>
      </c>
      <c r="D6" s="18" t="s">
        <v>185</v>
      </c>
      <c r="F6" s="7" t="s">
        <v>205</v>
      </c>
      <c r="G6" s="18" t="s">
        <v>186</v>
      </c>
      <c r="H6" s="18" t="s">
        <v>185</v>
      </c>
    </row>
    <row r="7" spans="1:11" ht="15">
      <c r="A7" s="4" t="s">
        <v>19</v>
      </c>
      <c r="B7" s="69">
        <v>1.222</v>
      </c>
      <c r="C7" s="69">
        <v>1.199</v>
      </c>
      <c r="D7" s="69">
        <v>1.247</v>
      </c>
      <c r="E7" s="70"/>
      <c r="F7" s="70">
        <v>1.213</v>
      </c>
      <c r="G7" s="69">
        <v>1.186</v>
      </c>
      <c r="H7" s="69">
        <v>1.24</v>
      </c>
      <c r="I7" s="19"/>
      <c r="J7" s="22"/>
      <c r="K7" s="22"/>
    </row>
    <row r="8" spans="1:11" ht="15">
      <c r="A8" s="4" t="s">
        <v>20</v>
      </c>
      <c r="B8" s="69">
        <v>2.162</v>
      </c>
      <c r="C8" s="69">
        <v>2.074</v>
      </c>
      <c r="D8" s="69">
        <v>2.255</v>
      </c>
      <c r="E8" s="70"/>
      <c r="F8" s="70">
        <v>1.433</v>
      </c>
      <c r="G8" s="69">
        <v>1.4</v>
      </c>
      <c r="H8" s="69">
        <v>1.467</v>
      </c>
      <c r="I8" s="19"/>
      <c r="J8" s="22"/>
      <c r="K8" s="22"/>
    </row>
    <row r="9" spans="1:11" ht="15">
      <c r="A9" s="4" t="s">
        <v>98</v>
      </c>
      <c r="B9" s="69">
        <v>1.139</v>
      </c>
      <c r="C9" s="69">
        <v>1.114</v>
      </c>
      <c r="D9" s="69">
        <v>1.165</v>
      </c>
      <c r="E9" s="70"/>
      <c r="F9" s="70">
        <v>1.139</v>
      </c>
      <c r="G9" s="69">
        <v>1.113</v>
      </c>
      <c r="H9" s="69">
        <v>1.166</v>
      </c>
      <c r="I9" s="19"/>
      <c r="J9" s="22"/>
      <c r="K9" s="22"/>
    </row>
    <row r="10" spans="1:11" ht="15">
      <c r="A10" s="4" t="s">
        <v>206</v>
      </c>
      <c r="B10" s="69">
        <v>3.71</v>
      </c>
      <c r="C10" s="69">
        <v>3.637</v>
      </c>
      <c r="D10" s="69">
        <v>3.783</v>
      </c>
      <c r="E10" s="70"/>
      <c r="F10" s="70">
        <v>3.623</v>
      </c>
      <c r="G10" s="69">
        <v>3.543</v>
      </c>
      <c r="H10" s="69">
        <v>3.705</v>
      </c>
      <c r="I10" s="19"/>
      <c r="J10" s="22"/>
      <c r="K10" s="22"/>
    </row>
    <row r="11" spans="1:11" ht="15">
      <c r="A11" s="4"/>
      <c r="B11" s="26"/>
      <c r="C11" s="26"/>
      <c r="D11" s="19"/>
      <c r="E11" s="58"/>
      <c r="F11" s="46"/>
      <c r="G11" s="26"/>
      <c r="H11" s="19"/>
      <c r="I11" s="19"/>
      <c r="J11" s="22"/>
      <c r="K11" s="22"/>
    </row>
    <row r="12" spans="1:11" ht="15">
      <c r="A12" s="4"/>
      <c r="B12" s="19"/>
      <c r="C12" s="19"/>
      <c r="D12" s="19"/>
      <c r="E12" s="58"/>
      <c r="F12" s="58"/>
      <c r="G12" s="19"/>
      <c r="H12" s="19"/>
      <c r="I12" s="19"/>
      <c r="J12" s="22"/>
      <c r="K12" s="22"/>
    </row>
    <row r="13" spans="1:11" ht="15">
      <c r="A13" s="4"/>
      <c r="B13" s="19"/>
      <c r="C13" s="19"/>
      <c r="D13" s="19"/>
      <c r="E13" s="58"/>
      <c r="F13" s="58"/>
      <c r="G13" s="19"/>
      <c r="H13" s="19"/>
      <c r="I13" s="19"/>
      <c r="J13" s="22"/>
      <c r="K13" s="22"/>
    </row>
    <row r="14" spans="1:11" ht="15">
      <c r="A14" s="4"/>
      <c r="B14" s="19"/>
      <c r="C14" s="19"/>
      <c r="D14" s="19"/>
      <c r="E14" s="58"/>
      <c r="F14" s="58"/>
      <c r="G14" s="19"/>
      <c r="H14" s="19"/>
      <c r="I14" s="19"/>
      <c r="J14" s="22"/>
      <c r="K14" s="22"/>
    </row>
    <row r="15" spans="1:11" ht="15">
      <c r="A15" s="4"/>
      <c r="B15" s="26"/>
      <c r="C15" s="19"/>
      <c r="D15" s="30"/>
      <c r="E15" s="59"/>
      <c r="F15" s="46"/>
      <c r="G15" s="19"/>
      <c r="H15" s="30"/>
      <c r="I15" s="19"/>
      <c r="J15" s="22"/>
      <c r="K15" s="22"/>
    </row>
    <row r="16" spans="1:11" ht="15">
      <c r="A16" s="4"/>
      <c r="B16" s="26"/>
      <c r="C16" s="26"/>
      <c r="D16" s="30"/>
      <c r="E16" s="59"/>
      <c r="F16" s="46"/>
      <c r="G16" s="26"/>
      <c r="H16" s="30"/>
      <c r="I16" s="19"/>
      <c r="J16" s="22"/>
      <c r="K16" s="22"/>
    </row>
    <row r="17" spans="1:11" ht="15">
      <c r="A17" s="4"/>
      <c r="B17" s="26"/>
      <c r="C17" s="26"/>
      <c r="D17" s="19"/>
      <c r="E17" s="58"/>
      <c r="F17" s="46"/>
      <c r="G17" s="26"/>
      <c r="H17" s="19"/>
      <c r="I17" s="19"/>
      <c r="J17" s="22"/>
      <c r="K17" s="22"/>
    </row>
    <row r="18" spans="1:11" ht="15">
      <c r="A18" s="4"/>
      <c r="B18" s="26"/>
      <c r="C18" s="26"/>
      <c r="D18" s="19"/>
      <c r="E18" s="58"/>
      <c r="F18" s="46"/>
      <c r="G18" s="26"/>
      <c r="H18" s="19"/>
      <c r="I18" s="19"/>
      <c r="J18" s="22"/>
      <c r="K18" s="22"/>
    </row>
    <row r="19" spans="1:11" ht="15">
      <c r="A19" s="4"/>
      <c r="B19" s="26"/>
      <c r="C19" s="26"/>
      <c r="D19" s="19"/>
      <c r="E19" s="58"/>
      <c r="F19" s="46"/>
      <c r="G19" s="26"/>
      <c r="H19" s="19"/>
      <c r="I19" s="19"/>
      <c r="J19" s="22"/>
      <c r="K19" s="22"/>
    </row>
  </sheetData>
  <sheetProtection/>
  <mergeCells count="2">
    <mergeCell ref="B5:D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4" customWidth="1"/>
    <col min="2" max="2" width="14.00390625" style="4" bestFit="1" customWidth="1"/>
    <col min="3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60</v>
      </c>
    </row>
    <row r="2" ht="15">
      <c r="A2" s="4" t="s">
        <v>210</v>
      </c>
    </row>
    <row r="5" spans="3:7" ht="15">
      <c r="C5" s="18" t="s">
        <v>120</v>
      </c>
      <c r="D5" s="18" t="s">
        <v>121</v>
      </c>
      <c r="E5" s="7">
        <v>585.3</v>
      </c>
      <c r="F5" s="7" t="s">
        <v>122</v>
      </c>
      <c r="G5" s="18" t="s">
        <v>125</v>
      </c>
    </row>
    <row r="6" spans="1:7" ht="15">
      <c r="A6" s="4" t="s">
        <v>12</v>
      </c>
      <c r="B6" s="4" t="s">
        <v>126</v>
      </c>
      <c r="C6" s="24">
        <v>61</v>
      </c>
      <c r="D6" s="24">
        <v>65.7</v>
      </c>
      <c r="E6" s="9">
        <v>65.2</v>
      </c>
      <c r="F6" s="9">
        <v>55.9</v>
      </c>
      <c r="G6" s="24">
        <v>59.2</v>
      </c>
    </row>
    <row r="7" spans="2:7" ht="15">
      <c r="B7" s="21" t="s">
        <v>25</v>
      </c>
      <c r="C7" s="24">
        <v>62.9</v>
      </c>
      <c r="D7" s="24">
        <v>71.4</v>
      </c>
      <c r="E7" s="9">
        <v>72.3</v>
      </c>
      <c r="F7" s="9">
        <v>63</v>
      </c>
      <c r="G7" s="24">
        <v>57.4</v>
      </c>
    </row>
    <row r="8" spans="1:7" ht="15">
      <c r="A8" s="4" t="s">
        <v>19</v>
      </c>
      <c r="B8" s="21" t="s">
        <v>126</v>
      </c>
      <c r="C8" s="24">
        <v>68.5</v>
      </c>
      <c r="D8" s="24">
        <v>73.1</v>
      </c>
      <c r="E8" s="9">
        <v>71.6</v>
      </c>
      <c r="F8" s="9">
        <v>62</v>
      </c>
      <c r="G8" s="24">
        <v>67.7</v>
      </c>
    </row>
    <row r="9" spans="2:7" ht="15">
      <c r="B9" s="21" t="s">
        <v>25</v>
      </c>
      <c r="C9" s="24">
        <v>77.2</v>
      </c>
      <c r="D9" s="24">
        <v>81.7</v>
      </c>
      <c r="E9" s="9">
        <v>79.9</v>
      </c>
      <c r="F9" s="9">
        <v>70.1</v>
      </c>
      <c r="G9" s="24">
        <v>76.2</v>
      </c>
    </row>
    <row r="10" spans="1:7" ht="15">
      <c r="A10" s="4" t="s">
        <v>20</v>
      </c>
      <c r="B10" s="21" t="s">
        <v>126</v>
      </c>
      <c r="C10" s="24">
        <v>63.6</v>
      </c>
      <c r="D10" s="24">
        <v>67.9</v>
      </c>
      <c r="E10" s="9">
        <v>66.6</v>
      </c>
      <c r="F10" s="9">
        <v>57</v>
      </c>
      <c r="G10" s="24">
        <v>62.9</v>
      </c>
    </row>
    <row r="11" spans="2:7" ht="15">
      <c r="B11" s="21" t="s">
        <v>25</v>
      </c>
      <c r="C11" s="24">
        <v>72.5</v>
      </c>
      <c r="D11" s="24">
        <v>76.9</v>
      </c>
      <c r="E11" s="9">
        <v>76.2</v>
      </c>
      <c r="F11" s="9">
        <v>64.1</v>
      </c>
      <c r="G11" s="24">
        <v>71.1</v>
      </c>
    </row>
    <row r="12" spans="2:7" ht="15">
      <c r="B12" s="21"/>
      <c r="C12" s="19"/>
      <c r="D12" s="19"/>
      <c r="E12" s="58"/>
      <c r="F12" s="58"/>
      <c r="G12" s="19"/>
    </row>
    <row r="13" spans="2:7" ht="15">
      <c r="B13" s="21"/>
      <c r="C13" s="19"/>
      <c r="D13" s="19"/>
      <c r="E13" s="58"/>
      <c r="F13" s="58"/>
      <c r="G13" s="19"/>
    </row>
    <row r="14" spans="2:7" ht="15">
      <c r="B14" s="21"/>
      <c r="C14" s="19"/>
      <c r="D14" s="19"/>
      <c r="E14" s="58"/>
      <c r="F14" s="58"/>
      <c r="G14" s="19"/>
    </row>
    <row r="15" spans="2:7" ht="15">
      <c r="B15" s="21"/>
      <c r="C15" s="19"/>
      <c r="D15" s="19"/>
      <c r="E15" s="58"/>
      <c r="F15" s="58"/>
      <c r="G15" s="19"/>
    </row>
    <row r="16" spans="2:7" ht="15">
      <c r="B16" s="21"/>
      <c r="C16" s="19"/>
      <c r="D16" s="19"/>
      <c r="E16" s="58"/>
      <c r="F16" s="58"/>
      <c r="G16" s="19"/>
    </row>
    <row r="17" spans="2:7" ht="15">
      <c r="B17" s="21"/>
      <c r="C17" s="19"/>
      <c r="D17" s="19"/>
      <c r="E17" s="58"/>
      <c r="F17" s="58"/>
      <c r="G17" s="19"/>
    </row>
    <row r="18" spans="2:7" ht="15">
      <c r="B18" s="21"/>
      <c r="C18" s="19"/>
      <c r="D18" s="19"/>
      <c r="E18" s="58"/>
      <c r="F18" s="58"/>
      <c r="G18" s="19"/>
    </row>
    <row r="19" spans="2:7" ht="15">
      <c r="B19" s="21"/>
      <c r="C19" s="19"/>
      <c r="D19" s="19"/>
      <c r="E19" s="58"/>
      <c r="F19" s="58"/>
      <c r="G19" s="19"/>
    </row>
    <row r="21" ht="15">
      <c r="H21" s="22"/>
    </row>
    <row r="22" ht="15">
      <c r="H22" s="22"/>
    </row>
    <row r="23" ht="15">
      <c r="H23" s="22"/>
    </row>
    <row r="24" spans="2:8" ht="15">
      <c r="B24" s="71"/>
      <c r="C24" s="49"/>
      <c r="H24" s="22"/>
    </row>
    <row r="25" spans="2:8" ht="15">
      <c r="B25" s="71"/>
      <c r="C25" s="49"/>
      <c r="H25" s="22"/>
    </row>
    <row r="26" spans="2:8" ht="15">
      <c r="B26" s="71"/>
      <c r="C26" s="49"/>
      <c r="H26" s="22"/>
    </row>
    <row r="27" spans="2:8" ht="15">
      <c r="B27" s="21"/>
      <c r="C27" s="19"/>
      <c r="D27" s="19"/>
      <c r="E27" s="58"/>
      <c r="F27" s="58"/>
      <c r="G27" s="19"/>
      <c r="H27" s="22"/>
    </row>
    <row r="28" spans="2:8" ht="15">
      <c r="B28" s="21"/>
      <c r="C28" s="19"/>
      <c r="D28" s="19"/>
      <c r="E28" s="58"/>
      <c r="F28" s="58"/>
      <c r="G28" s="19"/>
      <c r="H28" s="22"/>
    </row>
    <row r="29" spans="2:8" ht="15">
      <c r="B29" s="21"/>
      <c r="C29" s="19"/>
      <c r="D29" s="19"/>
      <c r="E29" s="58"/>
      <c r="F29" s="58"/>
      <c r="G29" s="19"/>
      <c r="H29" s="22"/>
    </row>
    <row r="30" spans="2:8" ht="15">
      <c r="B30" s="21"/>
      <c r="C30" s="19"/>
      <c r="D30" s="19"/>
      <c r="E30" s="58"/>
      <c r="F30" s="58"/>
      <c r="G30" s="19"/>
      <c r="H30" s="22"/>
    </row>
    <row r="31" spans="2:8" ht="15">
      <c r="B31" s="21"/>
      <c r="C31" s="19"/>
      <c r="D31" s="19"/>
      <c r="E31" s="58"/>
      <c r="F31" s="58"/>
      <c r="G31" s="19"/>
      <c r="H31" s="22"/>
    </row>
    <row r="32" spans="2:8" ht="15">
      <c r="B32" s="21"/>
      <c r="C32" s="19"/>
      <c r="D32" s="19"/>
      <c r="E32" s="58"/>
      <c r="F32" s="58"/>
      <c r="G32" s="19"/>
      <c r="H32" s="22"/>
    </row>
    <row r="33" spans="2:8" ht="15">
      <c r="B33" s="21"/>
      <c r="C33" s="19"/>
      <c r="D33" s="19"/>
      <c r="E33" s="58"/>
      <c r="F33" s="58"/>
      <c r="G33" s="19"/>
      <c r="H33" s="22"/>
    </row>
    <row r="34" spans="2:8" ht="15">
      <c r="B34" s="21"/>
      <c r="C34" s="19"/>
      <c r="D34" s="19"/>
      <c r="E34" s="58"/>
      <c r="F34" s="58"/>
      <c r="G34" s="19"/>
      <c r="H34" s="22"/>
    </row>
    <row r="35" spans="2:8" ht="15">
      <c r="B35" s="21"/>
      <c r="C35" s="19"/>
      <c r="D35" s="19"/>
      <c r="E35" s="58"/>
      <c r="F35" s="58"/>
      <c r="G35" s="19"/>
      <c r="H35" s="22"/>
    </row>
    <row r="36" spans="2:8" ht="15">
      <c r="B36" s="21"/>
      <c r="C36" s="19"/>
      <c r="D36" s="19"/>
      <c r="E36" s="58"/>
      <c r="F36" s="58"/>
      <c r="G36" s="19"/>
      <c r="H36" s="22"/>
    </row>
    <row r="37" spans="2:8" ht="15">
      <c r="B37" s="21"/>
      <c r="C37" s="19"/>
      <c r="D37" s="19"/>
      <c r="E37" s="58"/>
      <c r="F37" s="58"/>
      <c r="G37" s="19"/>
      <c r="H37" s="22"/>
    </row>
    <row r="38" spans="2:8" ht="15">
      <c r="B38" s="21"/>
      <c r="C38" s="19"/>
      <c r="D38" s="19"/>
      <c r="E38" s="58"/>
      <c r="F38" s="58"/>
      <c r="G38" s="19"/>
      <c r="H38" s="22"/>
    </row>
    <row r="39" spans="2:8" ht="15">
      <c r="B39" s="21"/>
      <c r="C39" s="19"/>
      <c r="D39" s="19"/>
      <c r="E39" s="58"/>
      <c r="F39" s="58"/>
      <c r="G39" s="19"/>
      <c r="H39" s="22"/>
    </row>
    <row r="40" spans="2:8" ht="15">
      <c r="B40" s="21"/>
      <c r="C40" s="19"/>
      <c r="D40" s="19"/>
      <c r="E40" s="58"/>
      <c r="F40" s="58"/>
      <c r="G40" s="19"/>
      <c r="H40" s="22"/>
    </row>
    <row r="41" spans="2:8" ht="15">
      <c r="B41" s="21"/>
      <c r="C41" s="19"/>
      <c r="D41" s="19"/>
      <c r="E41" s="58"/>
      <c r="F41" s="58"/>
      <c r="G41" s="19"/>
      <c r="H41" s="22"/>
    </row>
    <row r="42" spans="2:8" ht="15">
      <c r="B42" s="21"/>
      <c r="C42" s="19"/>
      <c r="D42" s="19"/>
      <c r="E42" s="58"/>
      <c r="F42" s="58"/>
      <c r="G42" s="19"/>
      <c r="H42" s="22"/>
    </row>
    <row r="43" spans="2:8" ht="15">
      <c r="B43" s="21"/>
      <c r="C43" s="19"/>
      <c r="D43" s="19"/>
      <c r="E43" s="58"/>
      <c r="F43" s="58"/>
      <c r="G43" s="19"/>
      <c r="H43" s="22"/>
    </row>
    <row r="44" spans="2:8" ht="15">
      <c r="B44" s="21"/>
      <c r="C44" s="19"/>
      <c r="D44" s="19"/>
      <c r="E44" s="58"/>
      <c r="F44" s="58"/>
      <c r="G44" s="19"/>
      <c r="H44" s="22"/>
    </row>
    <row r="45" spans="2:8" ht="15">
      <c r="B45" s="21"/>
      <c r="C45" s="19"/>
      <c r="D45" s="19"/>
      <c r="E45" s="58"/>
      <c r="F45" s="58"/>
      <c r="G45" s="19"/>
      <c r="H45" s="22"/>
    </row>
    <row r="46" spans="2:8" ht="15">
      <c r="B46" s="21"/>
      <c r="C46" s="19"/>
      <c r="D46" s="19"/>
      <c r="E46" s="58"/>
      <c r="F46" s="58"/>
      <c r="G46" s="19"/>
      <c r="H46" s="22"/>
    </row>
    <row r="47" spans="2:8" ht="15">
      <c r="B47" s="21"/>
      <c r="C47" s="19"/>
      <c r="D47" s="19"/>
      <c r="E47" s="58"/>
      <c r="F47" s="58"/>
      <c r="G47" s="19"/>
      <c r="H47" s="22"/>
    </row>
    <row r="48" spans="2:8" ht="15">
      <c r="B48" s="21"/>
      <c r="C48" s="19"/>
      <c r="D48" s="19"/>
      <c r="E48" s="58"/>
      <c r="F48" s="58"/>
      <c r="G48" s="19"/>
      <c r="H48" s="22"/>
    </row>
    <row r="49" spans="2:8" ht="15">
      <c r="B49" s="21"/>
      <c r="C49" s="19"/>
      <c r="D49" s="19"/>
      <c r="E49" s="58"/>
      <c r="F49" s="58"/>
      <c r="G49" s="19"/>
      <c r="H49" s="22"/>
    </row>
    <row r="50" spans="2:8" ht="15">
      <c r="B50" s="21"/>
      <c r="C50" s="19"/>
      <c r="D50" s="19"/>
      <c r="E50" s="58"/>
      <c r="F50" s="58"/>
      <c r="G50" s="19"/>
      <c r="H50" s="22"/>
    </row>
    <row r="51" spans="2:8" ht="15">
      <c r="B51" s="21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4" customWidth="1"/>
    <col min="2" max="2" width="14.00390625" style="4" bestFit="1" customWidth="1"/>
    <col min="3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63</v>
      </c>
    </row>
    <row r="2" ht="15">
      <c r="A2" s="4" t="s">
        <v>207</v>
      </c>
    </row>
    <row r="5" spans="3:7" ht="15">
      <c r="C5" s="18" t="s">
        <v>120</v>
      </c>
      <c r="D5" s="18" t="s">
        <v>121</v>
      </c>
      <c r="E5" s="7">
        <v>585.3</v>
      </c>
      <c r="F5" s="7" t="s">
        <v>122</v>
      </c>
      <c r="G5" s="18" t="s">
        <v>127</v>
      </c>
    </row>
    <row r="6" spans="1:7" ht="15">
      <c r="A6" s="4" t="s">
        <v>12</v>
      </c>
      <c r="B6" s="4" t="s">
        <v>126</v>
      </c>
      <c r="C6" s="24">
        <v>57.6</v>
      </c>
      <c r="D6" s="24">
        <v>55.7</v>
      </c>
      <c r="E6" s="9">
        <v>59.9</v>
      </c>
      <c r="F6" s="9">
        <v>63.9</v>
      </c>
      <c r="G6" s="24">
        <v>55.2</v>
      </c>
    </row>
    <row r="7" spans="2:7" ht="15">
      <c r="B7" s="21" t="s">
        <v>25</v>
      </c>
      <c r="C7" s="24">
        <v>40.7</v>
      </c>
      <c r="D7" s="24">
        <v>40.1</v>
      </c>
      <c r="E7" s="9">
        <v>49.3</v>
      </c>
      <c r="F7" s="9">
        <v>56</v>
      </c>
      <c r="G7" s="24">
        <v>35.3</v>
      </c>
    </row>
    <row r="8" spans="1:7" ht="15">
      <c r="A8" s="4" t="s">
        <v>74</v>
      </c>
      <c r="B8" s="21" t="s">
        <v>126</v>
      </c>
      <c r="C8" s="24">
        <v>70.4</v>
      </c>
      <c r="D8" s="24">
        <v>69.4</v>
      </c>
      <c r="E8" s="9">
        <v>73.3</v>
      </c>
      <c r="F8" s="9">
        <v>73.8</v>
      </c>
      <c r="G8" s="24">
        <v>68.1</v>
      </c>
    </row>
    <row r="9" spans="2:7" ht="15">
      <c r="B9" s="21" t="s">
        <v>25</v>
      </c>
      <c r="C9" s="24">
        <v>74.1</v>
      </c>
      <c r="D9" s="24">
        <v>71.1</v>
      </c>
      <c r="E9" s="9">
        <v>76.4</v>
      </c>
      <c r="F9" s="9">
        <v>80</v>
      </c>
      <c r="G9" s="24">
        <v>71.9</v>
      </c>
    </row>
    <row r="10" spans="1:7" ht="15">
      <c r="A10" s="4" t="s">
        <v>20</v>
      </c>
      <c r="B10" s="21" t="s">
        <v>126</v>
      </c>
      <c r="C10" s="24">
        <v>59.8</v>
      </c>
      <c r="D10" s="24">
        <v>57.7</v>
      </c>
      <c r="E10" s="9">
        <v>61</v>
      </c>
      <c r="F10" s="9">
        <v>65.2</v>
      </c>
      <c r="G10" s="24">
        <v>58.2</v>
      </c>
    </row>
    <row r="11" spans="2:7" ht="15">
      <c r="B11" s="21" t="s">
        <v>25</v>
      </c>
      <c r="C11" s="24">
        <v>50.1</v>
      </c>
      <c r="D11" s="24">
        <v>47.5</v>
      </c>
      <c r="E11" s="9">
        <v>54.8</v>
      </c>
      <c r="F11" s="9">
        <v>59.1</v>
      </c>
      <c r="G11" s="24">
        <v>46.9</v>
      </c>
    </row>
    <row r="12" spans="2:7" ht="15">
      <c r="B12" s="21"/>
      <c r="C12" s="19"/>
      <c r="D12" s="19"/>
      <c r="E12" s="58"/>
      <c r="F12" s="58"/>
      <c r="G12" s="19"/>
    </row>
    <row r="13" spans="2:7" ht="15">
      <c r="B13" s="21"/>
      <c r="C13" s="19"/>
      <c r="D13" s="19"/>
      <c r="E13" s="58"/>
      <c r="F13" s="58"/>
      <c r="G13" s="19"/>
    </row>
    <row r="14" spans="2:7" ht="15">
      <c r="B14" s="21"/>
      <c r="C14" s="19"/>
      <c r="D14" s="19"/>
      <c r="E14" s="58"/>
      <c r="F14" s="58"/>
      <c r="G14" s="19"/>
    </row>
    <row r="15" spans="2:7" ht="15">
      <c r="B15" s="21"/>
      <c r="C15" s="19"/>
      <c r="D15" s="19"/>
      <c r="E15" s="58"/>
      <c r="F15" s="58"/>
      <c r="G15" s="19"/>
    </row>
    <row r="16" spans="2:7" ht="15">
      <c r="B16" s="21"/>
      <c r="C16" s="19"/>
      <c r="D16" s="19"/>
      <c r="E16" s="58"/>
      <c r="F16" s="58"/>
      <c r="G16" s="19"/>
    </row>
    <row r="17" spans="2:7" ht="15">
      <c r="B17" s="21"/>
      <c r="C17" s="19"/>
      <c r="D17" s="19"/>
      <c r="E17" s="58"/>
      <c r="F17" s="58"/>
      <c r="G17" s="19"/>
    </row>
    <row r="18" spans="2:7" ht="15">
      <c r="B18" s="21"/>
      <c r="C18" s="19"/>
      <c r="D18" s="19"/>
      <c r="E18" s="58"/>
      <c r="F18" s="58"/>
      <c r="G18" s="19"/>
    </row>
    <row r="19" spans="2:7" ht="15">
      <c r="B19" s="21"/>
      <c r="C19" s="19"/>
      <c r="D19" s="19"/>
      <c r="E19" s="58"/>
      <c r="F19" s="58"/>
      <c r="G19" s="19"/>
    </row>
    <row r="21" ht="15">
      <c r="H21" s="22"/>
    </row>
    <row r="22" ht="15">
      <c r="H22" s="22"/>
    </row>
    <row r="23" ht="15">
      <c r="H23" s="22"/>
    </row>
    <row r="24" spans="2:8" ht="15">
      <c r="B24" s="71"/>
      <c r="C24" s="49"/>
      <c r="H24" s="22"/>
    </row>
    <row r="25" spans="2:8" ht="15">
      <c r="B25" s="71"/>
      <c r="C25" s="49"/>
      <c r="H25" s="22"/>
    </row>
    <row r="26" spans="2:8" ht="15">
      <c r="B26" s="71"/>
      <c r="C26" s="49"/>
      <c r="H26" s="22"/>
    </row>
    <row r="27" spans="2:8" ht="15">
      <c r="B27" s="21"/>
      <c r="C27" s="19"/>
      <c r="D27" s="19"/>
      <c r="E27" s="58"/>
      <c r="F27" s="58"/>
      <c r="G27" s="19"/>
      <c r="H27" s="22"/>
    </row>
    <row r="28" spans="2:8" ht="15">
      <c r="B28" s="21"/>
      <c r="C28" s="19"/>
      <c r="D28" s="19"/>
      <c r="E28" s="58"/>
      <c r="F28" s="58"/>
      <c r="G28" s="19"/>
      <c r="H28" s="22"/>
    </row>
    <row r="29" spans="2:8" ht="15">
      <c r="B29" s="21"/>
      <c r="C29" s="19"/>
      <c r="D29" s="19"/>
      <c r="E29" s="58"/>
      <c r="F29" s="58"/>
      <c r="G29" s="19"/>
      <c r="H29" s="22"/>
    </row>
    <row r="30" spans="2:8" ht="15">
      <c r="B30" s="21"/>
      <c r="C30" s="19"/>
      <c r="D30" s="19"/>
      <c r="E30" s="58"/>
      <c r="F30" s="58"/>
      <c r="G30" s="19"/>
      <c r="H30" s="22"/>
    </row>
    <row r="31" spans="2:8" ht="15">
      <c r="B31" s="21"/>
      <c r="C31" s="19"/>
      <c r="D31" s="19"/>
      <c r="E31" s="58"/>
      <c r="F31" s="58"/>
      <c r="G31" s="19"/>
      <c r="H31" s="22"/>
    </row>
    <row r="32" spans="2:8" ht="15">
      <c r="B32" s="21"/>
      <c r="C32" s="19"/>
      <c r="D32" s="19"/>
      <c r="E32" s="58"/>
      <c r="F32" s="58"/>
      <c r="G32" s="19"/>
      <c r="H32" s="22"/>
    </row>
    <row r="33" spans="2:8" ht="15">
      <c r="B33" s="21"/>
      <c r="C33" s="19"/>
      <c r="D33" s="19"/>
      <c r="E33" s="58"/>
      <c r="F33" s="58"/>
      <c r="G33" s="19"/>
      <c r="H33" s="22"/>
    </row>
    <row r="34" spans="2:8" ht="15">
      <c r="B34" s="21"/>
      <c r="C34" s="19"/>
      <c r="D34" s="19"/>
      <c r="E34" s="58"/>
      <c r="F34" s="58"/>
      <c r="G34" s="19"/>
      <c r="H34" s="22"/>
    </row>
    <row r="35" spans="2:8" ht="15">
      <c r="B35" s="21"/>
      <c r="C35" s="19"/>
      <c r="D35" s="19"/>
      <c r="E35" s="58"/>
      <c r="F35" s="58"/>
      <c r="G35" s="19"/>
      <c r="H35" s="22"/>
    </row>
    <row r="36" spans="2:8" ht="15">
      <c r="B36" s="21"/>
      <c r="C36" s="19"/>
      <c r="D36" s="19"/>
      <c r="E36" s="58"/>
      <c r="F36" s="58"/>
      <c r="G36" s="19"/>
      <c r="H36" s="22"/>
    </row>
    <row r="37" spans="2:8" ht="15">
      <c r="B37" s="21"/>
      <c r="C37" s="19"/>
      <c r="D37" s="19"/>
      <c r="E37" s="58"/>
      <c r="F37" s="58"/>
      <c r="G37" s="19"/>
      <c r="H37" s="22"/>
    </row>
    <row r="38" spans="2:8" ht="15">
      <c r="B38" s="21"/>
      <c r="C38" s="19"/>
      <c r="D38" s="19"/>
      <c r="E38" s="58"/>
      <c r="F38" s="58"/>
      <c r="G38" s="19"/>
      <c r="H38" s="22"/>
    </row>
    <row r="39" spans="2:8" ht="15">
      <c r="B39" s="21"/>
      <c r="C39" s="19"/>
      <c r="D39" s="19"/>
      <c r="E39" s="58"/>
      <c r="F39" s="58"/>
      <c r="G39" s="19"/>
      <c r="H39" s="22"/>
    </row>
    <row r="40" spans="2:8" ht="15">
      <c r="B40" s="21"/>
      <c r="C40" s="19"/>
      <c r="D40" s="19"/>
      <c r="E40" s="58"/>
      <c r="F40" s="58"/>
      <c r="G40" s="19"/>
      <c r="H40" s="22"/>
    </row>
    <row r="41" spans="2:8" ht="15">
      <c r="B41" s="21"/>
      <c r="C41" s="19"/>
      <c r="D41" s="19"/>
      <c r="E41" s="58"/>
      <c r="F41" s="58"/>
      <c r="G41" s="19"/>
      <c r="H41" s="22"/>
    </row>
    <row r="42" spans="2:8" ht="15">
      <c r="B42" s="21"/>
      <c r="C42" s="19"/>
      <c r="D42" s="19"/>
      <c r="E42" s="58"/>
      <c r="F42" s="58"/>
      <c r="G42" s="19"/>
      <c r="H42" s="22"/>
    </row>
    <row r="43" spans="2:8" ht="15">
      <c r="B43" s="21"/>
      <c r="C43" s="19"/>
      <c r="D43" s="19"/>
      <c r="E43" s="58"/>
      <c r="F43" s="58"/>
      <c r="G43" s="19"/>
      <c r="H43" s="22"/>
    </row>
    <row r="44" spans="2:8" ht="15">
      <c r="B44" s="21"/>
      <c r="C44" s="19"/>
      <c r="D44" s="19"/>
      <c r="E44" s="58"/>
      <c r="F44" s="58"/>
      <c r="G44" s="19"/>
      <c r="H44" s="22"/>
    </row>
    <row r="45" spans="2:8" ht="15">
      <c r="B45" s="21"/>
      <c r="C45" s="19"/>
      <c r="D45" s="19"/>
      <c r="E45" s="58"/>
      <c r="F45" s="58"/>
      <c r="G45" s="19"/>
      <c r="H45" s="22"/>
    </row>
    <row r="46" spans="2:8" ht="15">
      <c r="B46" s="21"/>
      <c r="C46" s="19"/>
      <c r="D46" s="19"/>
      <c r="E46" s="58"/>
      <c r="F46" s="58"/>
      <c r="G46" s="19"/>
      <c r="H46" s="22"/>
    </row>
    <row r="47" spans="2:8" ht="15">
      <c r="B47" s="21"/>
      <c r="C47" s="19"/>
      <c r="D47" s="19"/>
      <c r="E47" s="58"/>
      <c r="F47" s="58"/>
      <c r="G47" s="19"/>
      <c r="H47" s="22"/>
    </row>
    <row r="48" spans="2:8" ht="15">
      <c r="B48" s="21"/>
      <c r="C48" s="19"/>
      <c r="D48" s="19"/>
      <c r="E48" s="58"/>
      <c r="F48" s="58"/>
      <c r="G48" s="19"/>
      <c r="H48" s="22"/>
    </row>
    <row r="49" spans="2:8" ht="15">
      <c r="B49" s="21"/>
      <c r="C49" s="19"/>
      <c r="D49" s="19"/>
      <c r="E49" s="58"/>
      <c r="F49" s="58"/>
      <c r="G49" s="19"/>
      <c r="H49" s="22"/>
    </row>
    <row r="50" spans="2:8" ht="15">
      <c r="B50" s="21"/>
      <c r="C50" s="19"/>
      <c r="D50" s="19"/>
      <c r="E50" s="58"/>
      <c r="F50" s="58"/>
      <c r="G50" s="19"/>
      <c r="H50" s="22"/>
    </row>
    <row r="51" spans="2:8" ht="15">
      <c r="B51" s="21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4" customWidth="1"/>
    <col min="2" max="2" width="14.00390625" style="4" bestFit="1" customWidth="1"/>
    <col min="3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175</v>
      </c>
    </row>
    <row r="2" ht="15">
      <c r="A2" s="4" t="s">
        <v>221</v>
      </c>
    </row>
    <row r="5" spans="3:7" ht="15">
      <c r="C5" s="18" t="s">
        <v>120</v>
      </c>
      <c r="D5" s="18" t="s">
        <v>121</v>
      </c>
      <c r="E5" s="7">
        <v>585.3</v>
      </c>
      <c r="F5" s="7" t="s">
        <v>122</v>
      </c>
      <c r="G5" s="18" t="s">
        <v>125</v>
      </c>
    </row>
    <row r="6" spans="1:7" ht="15">
      <c r="A6" s="4" t="s">
        <v>12</v>
      </c>
      <c r="B6" s="4" t="s">
        <v>126</v>
      </c>
      <c r="C6" s="24">
        <v>34.8</v>
      </c>
      <c r="D6" s="24">
        <v>36.3</v>
      </c>
      <c r="E6" s="9">
        <v>38.2</v>
      </c>
      <c r="F6" s="9">
        <v>43.6</v>
      </c>
      <c r="G6" s="24">
        <v>30.8</v>
      </c>
    </row>
    <row r="7" spans="2:7" ht="15">
      <c r="B7" s="21" t="s">
        <v>25</v>
      </c>
      <c r="C7" s="24">
        <v>27.3</v>
      </c>
      <c r="D7" s="24">
        <v>28.5</v>
      </c>
      <c r="E7" s="9">
        <v>33</v>
      </c>
      <c r="F7" s="9">
        <v>41.3</v>
      </c>
      <c r="G7" s="24">
        <v>22.8</v>
      </c>
    </row>
    <row r="8" spans="1:7" ht="15">
      <c r="A8" s="4" t="s">
        <v>128</v>
      </c>
      <c r="B8" s="21" t="s">
        <v>126</v>
      </c>
      <c r="C8" s="24">
        <v>37.1</v>
      </c>
      <c r="D8" s="24">
        <v>38.4</v>
      </c>
      <c r="E8" s="9">
        <v>39.6</v>
      </c>
      <c r="F8" s="9">
        <v>45.1</v>
      </c>
      <c r="G8" s="24">
        <v>33.6</v>
      </c>
    </row>
    <row r="9" spans="2:7" ht="15">
      <c r="B9" s="21" t="s">
        <v>25</v>
      </c>
      <c r="C9" s="24">
        <v>35.5</v>
      </c>
      <c r="D9" s="24">
        <v>35.4</v>
      </c>
      <c r="E9" s="9">
        <v>38.3</v>
      </c>
      <c r="F9" s="9">
        <v>45</v>
      </c>
      <c r="G9" s="24">
        <v>32.6</v>
      </c>
    </row>
    <row r="10" spans="1:7" ht="15">
      <c r="A10" s="4" t="s">
        <v>129</v>
      </c>
      <c r="B10" s="21" t="s">
        <v>126</v>
      </c>
      <c r="C10" s="24">
        <v>34.6</v>
      </c>
      <c r="D10" s="24">
        <v>35.1</v>
      </c>
      <c r="E10" s="9">
        <v>38</v>
      </c>
      <c r="F10" s="9">
        <v>42.2</v>
      </c>
      <c r="G10" s="24">
        <v>31.1</v>
      </c>
    </row>
    <row r="11" spans="2:7" ht="15">
      <c r="B11" s="21" t="s">
        <v>25</v>
      </c>
      <c r="C11" s="24">
        <v>31.6</v>
      </c>
      <c r="D11" s="24">
        <v>31.8</v>
      </c>
      <c r="E11" s="9">
        <v>36.1</v>
      </c>
      <c r="F11" s="9">
        <v>41.7</v>
      </c>
      <c r="G11" s="24">
        <v>28</v>
      </c>
    </row>
    <row r="12" spans="2:7" ht="15">
      <c r="B12" s="21"/>
      <c r="C12" s="19"/>
      <c r="D12" s="19"/>
      <c r="E12" s="58"/>
      <c r="F12" s="58"/>
      <c r="G12" s="19"/>
    </row>
    <row r="13" spans="2:7" ht="15">
      <c r="B13" s="21"/>
      <c r="C13" s="19"/>
      <c r="D13" s="19"/>
      <c r="E13" s="58"/>
      <c r="F13" s="58"/>
      <c r="G13" s="19"/>
    </row>
    <row r="14" spans="2:7" ht="15">
      <c r="B14" s="21"/>
      <c r="C14" s="19"/>
      <c r="D14" s="19"/>
      <c r="E14" s="58"/>
      <c r="F14" s="58"/>
      <c r="G14" s="19"/>
    </row>
    <row r="15" spans="2:7" ht="15">
      <c r="B15" s="21"/>
      <c r="C15" s="19"/>
      <c r="D15" s="19"/>
      <c r="E15" s="58"/>
      <c r="F15" s="58"/>
      <c r="G15" s="19"/>
    </row>
    <row r="16" spans="2:7" ht="15">
      <c r="B16" s="21"/>
      <c r="C16" s="19"/>
      <c r="D16" s="19"/>
      <c r="E16" s="58"/>
      <c r="F16" s="58"/>
      <c r="G16" s="19"/>
    </row>
    <row r="17" spans="2:7" ht="15">
      <c r="B17" s="21"/>
      <c r="C17" s="19"/>
      <c r="D17" s="19"/>
      <c r="E17" s="58"/>
      <c r="F17" s="58"/>
      <c r="G17" s="19"/>
    </row>
    <row r="18" spans="2:7" ht="15">
      <c r="B18" s="21"/>
      <c r="C18" s="19"/>
      <c r="D18" s="19"/>
      <c r="E18" s="58"/>
      <c r="F18" s="58"/>
      <c r="G18" s="19"/>
    </row>
    <row r="19" spans="2:7" ht="15">
      <c r="B19" s="21"/>
      <c r="C19" s="19"/>
      <c r="D19" s="19"/>
      <c r="E19" s="58"/>
      <c r="F19" s="58"/>
      <c r="G19" s="19"/>
    </row>
    <row r="21" ht="15">
      <c r="H21" s="22"/>
    </row>
    <row r="22" ht="15">
      <c r="H22" s="22"/>
    </row>
    <row r="23" ht="15">
      <c r="H23" s="22"/>
    </row>
    <row r="24" spans="2:8" ht="15">
      <c r="B24" s="71"/>
      <c r="C24" s="49"/>
      <c r="H24" s="22"/>
    </row>
    <row r="25" spans="2:8" ht="15">
      <c r="B25" s="71"/>
      <c r="C25" s="49"/>
      <c r="H25" s="22"/>
    </row>
    <row r="26" spans="2:8" ht="15">
      <c r="B26" s="71"/>
      <c r="C26" s="49"/>
      <c r="H26" s="22"/>
    </row>
    <row r="27" spans="2:8" ht="15">
      <c r="B27" s="21"/>
      <c r="C27" s="19"/>
      <c r="D27" s="19"/>
      <c r="E27" s="58"/>
      <c r="F27" s="58"/>
      <c r="G27" s="19"/>
      <c r="H27" s="22"/>
    </row>
    <row r="28" spans="2:8" ht="15">
      <c r="B28" s="21"/>
      <c r="C28" s="19"/>
      <c r="D28" s="19"/>
      <c r="E28" s="58"/>
      <c r="F28" s="58"/>
      <c r="G28" s="19"/>
      <c r="H28" s="22"/>
    </row>
    <row r="29" spans="2:8" ht="15">
      <c r="B29" s="21"/>
      <c r="C29" s="19"/>
      <c r="D29" s="19"/>
      <c r="E29" s="58"/>
      <c r="F29" s="58"/>
      <c r="G29" s="19"/>
      <c r="H29" s="22"/>
    </row>
    <row r="30" spans="2:8" ht="15">
      <c r="B30" s="21"/>
      <c r="C30" s="19"/>
      <c r="D30" s="19"/>
      <c r="E30" s="58"/>
      <c r="F30" s="58"/>
      <c r="G30" s="19"/>
      <c r="H30" s="22"/>
    </row>
    <row r="31" spans="2:8" ht="15">
      <c r="B31" s="21"/>
      <c r="C31" s="19"/>
      <c r="D31" s="19"/>
      <c r="E31" s="58"/>
      <c r="F31" s="58"/>
      <c r="G31" s="19"/>
      <c r="H31" s="22"/>
    </row>
    <row r="32" spans="2:8" ht="15">
      <c r="B32" s="21"/>
      <c r="C32" s="19"/>
      <c r="D32" s="19"/>
      <c r="E32" s="58"/>
      <c r="F32" s="58"/>
      <c r="G32" s="19"/>
      <c r="H32" s="22"/>
    </row>
    <row r="33" spans="2:8" ht="15">
      <c r="B33" s="21"/>
      <c r="C33" s="19"/>
      <c r="D33" s="19"/>
      <c r="E33" s="58"/>
      <c r="F33" s="58"/>
      <c r="G33" s="19"/>
      <c r="H33" s="22"/>
    </row>
    <row r="34" spans="2:8" ht="15">
      <c r="B34" s="21"/>
      <c r="C34" s="19"/>
      <c r="D34" s="19"/>
      <c r="E34" s="58"/>
      <c r="F34" s="58"/>
      <c r="G34" s="19"/>
      <c r="H34" s="22"/>
    </row>
    <row r="35" spans="2:8" ht="15">
      <c r="B35" s="21"/>
      <c r="C35" s="19"/>
      <c r="D35" s="19"/>
      <c r="E35" s="58"/>
      <c r="F35" s="58"/>
      <c r="G35" s="19"/>
      <c r="H35" s="22"/>
    </row>
    <row r="36" spans="2:8" ht="15">
      <c r="B36" s="21"/>
      <c r="C36" s="19"/>
      <c r="D36" s="19"/>
      <c r="E36" s="58"/>
      <c r="F36" s="58"/>
      <c r="G36" s="19"/>
      <c r="H36" s="22"/>
    </row>
    <row r="37" spans="2:8" ht="15">
      <c r="B37" s="21"/>
      <c r="C37" s="19"/>
      <c r="D37" s="19"/>
      <c r="E37" s="58"/>
      <c r="F37" s="58"/>
      <c r="G37" s="19"/>
      <c r="H37" s="22"/>
    </row>
    <row r="38" spans="2:8" ht="15">
      <c r="B38" s="21"/>
      <c r="C38" s="19"/>
      <c r="D38" s="19"/>
      <c r="E38" s="58"/>
      <c r="F38" s="58"/>
      <c r="G38" s="19"/>
      <c r="H38" s="22"/>
    </row>
    <row r="39" spans="2:8" ht="15">
      <c r="B39" s="21"/>
      <c r="C39" s="19"/>
      <c r="D39" s="19"/>
      <c r="E39" s="58"/>
      <c r="F39" s="58"/>
      <c r="G39" s="19"/>
      <c r="H39" s="22"/>
    </row>
    <row r="40" spans="2:8" ht="15">
      <c r="B40" s="21"/>
      <c r="C40" s="19"/>
      <c r="D40" s="19"/>
      <c r="E40" s="58"/>
      <c r="F40" s="58"/>
      <c r="G40" s="19"/>
      <c r="H40" s="22"/>
    </row>
    <row r="41" spans="2:8" ht="15">
      <c r="B41" s="21"/>
      <c r="C41" s="19"/>
      <c r="D41" s="19"/>
      <c r="E41" s="58"/>
      <c r="F41" s="58"/>
      <c r="G41" s="19"/>
      <c r="H41" s="22"/>
    </row>
    <row r="42" spans="2:8" ht="15">
      <c r="B42" s="21"/>
      <c r="C42" s="19"/>
      <c r="D42" s="19"/>
      <c r="E42" s="58"/>
      <c r="F42" s="58"/>
      <c r="G42" s="19"/>
      <c r="H42" s="22"/>
    </row>
    <row r="43" spans="2:8" ht="15">
      <c r="B43" s="21"/>
      <c r="C43" s="19"/>
      <c r="D43" s="19"/>
      <c r="E43" s="58"/>
      <c r="F43" s="58"/>
      <c r="G43" s="19"/>
      <c r="H43" s="22"/>
    </row>
    <row r="44" spans="2:8" ht="15">
      <c r="B44" s="21"/>
      <c r="C44" s="19"/>
      <c r="D44" s="19"/>
      <c r="E44" s="58"/>
      <c r="F44" s="58"/>
      <c r="G44" s="19"/>
      <c r="H44" s="22"/>
    </row>
    <row r="45" spans="2:8" ht="15">
      <c r="B45" s="21"/>
      <c r="C45" s="19"/>
      <c r="D45" s="19"/>
      <c r="E45" s="58"/>
      <c r="F45" s="58"/>
      <c r="G45" s="19"/>
      <c r="H45" s="22"/>
    </row>
    <row r="46" spans="2:8" ht="15">
      <c r="B46" s="21"/>
      <c r="C46" s="19"/>
      <c r="D46" s="19"/>
      <c r="E46" s="58"/>
      <c r="F46" s="58"/>
      <c r="G46" s="19"/>
      <c r="H46" s="22"/>
    </row>
    <row r="47" spans="2:8" ht="15">
      <c r="B47" s="21"/>
      <c r="C47" s="19"/>
      <c r="D47" s="19"/>
      <c r="E47" s="58"/>
      <c r="F47" s="58"/>
      <c r="G47" s="19"/>
      <c r="H47" s="22"/>
    </row>
    <row r="48" spans="2:8" ht="15">
      <c r="B48" s="21"/>
      <c r="C48" s="19"/>
      <c r="D48" s="19"/>
      <c r="E48" s="58"/>
      <c r="F48" s="58"/>
      <c r="G48" s="19"/>
      <c r="H48" s="22"/>
    </row>
    <row r="49" spans="2:8" ht="15">
      <c r="B49" s="21"/>
      <c r="C49" s="19"/>
      <c r="D49" s="19"/>
      <c r="E49" s="58"/>
      <c r="F49" s="58"/>
      <c r="G49" s="19"/>
      <c r="H49" s="22"/>
    </row>
    <row r="50" spans="2:8" ht="15">
      <c r="B50" s="21"/>
      <c r="C50" s="19"/>
      <c r="D50" s="19"/>
      <c r="E50" s="58"/>
      <c r="F50" s="58"/>
      <c r="G50" s="19"/>
      <c r="H50" s="22"/>
    </row>
    <row r="51" spans="2:8" ht="15">
      <c r="B51" s="21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4" customWidth="1"/>
    <col min="2" max="2" width="14.00390625" style="4" bestFit="1" customWidth="1"/>
    <col min="3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146</v>
      </c>
    </row>
    <row r="2" ht="15">
      <c r="A2" s="4" t="s">
        <v>208</v>
      </c>
    </row>
    <row r="5" spans="3:7" ht="15">
      <c r="C5" s="18" t="s">
        <v>120</v>
      </c>
      <c r="D5" s="18" t="s">
        <v>121</v>
      </c>
      <c r="E5" s="7">
        <v>585.3</v>
      </c>
      <c r="F5" s="7" t="s">
        <v>122</v>
      </c>
      <c r="G5" s="18" t="s">
        <v>125</v>
      </c>
    </row>
    <row r="6" spans="1:7" ht="15">
      <c r="A6" s="4" t="s">
        <v>12</v>
      </c>
      <c r="B6" s="4" t="s">
        <v>126</v>
      </c>
      <c r="C6" s="24">
        <v>59.9</v>
      </c>
      <c r="D6" s="24">
        <v>61.8</v>
      </c>
      <c r="E6" s="9">
        <v>65.9</v>
      </c>
      <c r="F6" s="9">
        <v>60.9</v>
      </c>
      <c r="G6" s="24">
        <v>56.3</v>
      </c>
    </row>
    <row r="7" spans="2:7" ht="15">
      <c r="B7" s="21" t="s">
        <v>25</v>
      </c>
      <c r="C7" s="24">
        <v>58</v>
      </c>
      <c r="D7" s="24">
        <v>61.7</v>
      </c>
      <c r="E7" s="9">
        <v>67.1</v>
      </c>
      <c r="F7" s="9">
        <v>60.8</v>
      </c>
      <c r="G7" s="24">
        <v>53.2</v>
      </c>
    </row>
    <row r="8" spans="1:7" ht="15">
      <c r="A8" s="4" t="s">
        <v>19</v>
      </c>
      <c r="B8" s="21" t="s">
        <v>126</v>
      </c>
      <c r="C8" s="24">
        <v>68.8</v>
      </c>
      <c r="D8" s="24">
        <v>70.5</v>
      </c>
      <c r="E8" s="9">
        <v>73.5</v>
      </c>
      <c r="F8" s="9">
        <v>68.8</v>
      </c>
      <c r="G8" s="24">
        <v>65.9</v>
      </c>
    </row>
    <row r="9" spans="2:7" ht="15">
      <c r="B9" s="21" t="s">
        <v>25</v>
      </c>
      <c r="C9" s="24">
        <v>74.6</v>
      </c>
      <c r="D9" s="24">
        <v>74.4</v>
      </c>
      <c r="E9" s="9">
        <v>79.5</v>
      </c>
      <c r="F9" s="9">
        <v>73.3</v>
      </c>
      <c r="G9" s="24">
        <v>72.6</v>
      </c>
    </row>
    <row r="10" spans="1:7" ht="15">
      <c r="A10" s="4" t="s">
        <v>98</v>
      </c>
      <c r="B10" s="21" t="s">
        <v>126</v>
      </c>
      <c r="C10" s="24">
        <v>61.5</v>
      </c>
      <c r="D10" s="24">
        <v>63</v>
      </c>
      <c r="E10" s="9">
        <v>67.8</v>
      </c>
      <c r="F10" s="9">
        <v>63.2</v>
      </c>
      <c r="G10" s="24">
        <v>57.8</v>
      </c>
    </row>
    <row r="11" spans="2:7" ht="15">
      <c r="B11" s="21" t="s">
        <v>25</v>
      </c>
      <c r="C11" s="24">
        <v>66.5</v>
      </c>
      <c r="D11" s="24">
        <v>68.5</v>
      </c>
      <c r="E11" s="9">
        <v>73.7</v>
      </c>
      <c r="F11" s="9">
        <v>65.9</v>
      </c>
      <c r="G11" s="24">
        <v>63.3</v>
      </c>
    </row>
    <row r="12" spans="2:7" ht="15">
      <c r="B12" s="21"/>
      <c r="C12" s="19"/>
      <c r="D12" s="19"/>
      <c r="E12" s="58"/>
      <c r="F12" s="58"/>
      <c r="G12" s="19"/>
    </row>
    <row r="13" spans="2:7" ht="15">
      <c r="B13" s="21"/>
      <c r="C13" s="19"/>
      <c r="D13" s="19"/>
      <c r="E13" s="58"/>
      <c r="F13" s="58"/>
      <c r="G13" s="19"/>
    </row>
    <row r="14" spans="2:7" ht="15">
      <c r="B14" s="21"/>
      <c r="C14" s="19"/>
      <c r="D14" s="19"/>
      <c r="E14" s="58"/>
      <c r="F14" s="58"/>
      <c r="G14" s="19"/>
    </row>
    <row r="15" spans="2:7" ht="15">
      <c r="B15" s="21"/>
      <c r="C15" s="19"/>
      <c r="D15" s="19"/>
      <c r="E15" s="58"/>
      <c r="F15" s="58"/>
      <c r="G15" s="19"/>
    </row>
    <row r="16" spans="2:7" ht="15">
      <c r="B16" s="21"/>
      <c r="C16" s="19"/>
      <c r="D16" s="19"/>
      <c r="E16" s="58"/>
      <c r="F16" s="58"/>
      <c r="G16" s="19"/>
    </row>
    <row r="17" spans="2:7" ht="15">
      <c r="B17" s="21"/>
      <c r="C17" s="19"/>
      <c r="D17" s="19"/>
      <c r="E17" s="58"/>
      <c r="F17" s="58"/>
      <c r="G17" s="19"/>
    </row>
    <row r="18" spans="2:7" ht="15">
      <c r="B18" s="21"/>
      <c r="C18" s="19"/>
      <c r="D18" s="19"/>
      <c r="E18" s="58"/>
      <c r="F18" s="58"/>
      <c r="G18" s="19"/>
    </row>
    <row r="19" spans="2:7" ht="15">
      <c r="B19" s="21"/>
      <c r="C19" s="19"/>
      <c r="D19" s="19"/>
      <c r="E19" s="58"/>
      <c r="F19" s="58"/>
      <c r="G19" s="19"/>
    </row>
    <row r="21" ht="15">
      <c r="H21" s="22"/>
    </row>
    <row r="22" ht="15">
      <c r="H22" s="22"/>
    </row>
    <row r="23" ht="15">
      <c r="H23" s="22"/>
    </row>
    <row r="24" spans="2:8" ht="15">
      <c r="B24" s="71"/>
      <c r="C24" s="49"/>
      <c r="H24" s="22"/>
    </row>
    <row r="25" spans="2:8" ht="15">
      <c r="B25" s="71"/>
      <c r="C25" s="49"/>
      <c r="H25" s="22"/>
    </row>
    <row r="26" spans="2:8" ht="15">
      <c r="B26" s="71"/>
      <c r="C26" s="49"/>
      <c r="H26" s="22"/>
    </row>
    <row r="27" spans="2:8" ht="15">
      <c r="B27" s="21"/>
      <c r="C27" s="19"/>
      <c r="D27" s="19"/>
      <c r="E27" s="58"/>
      <c r="F27" s="58"/>
      <c r="G27" s="19"/>
      <c r="H27" s="22"/>
    </row>
    <row r="28" spans="2:8" ht="15">
      <c r="B28" s="21"/>
      <c r="C28" s="19"/>
      <c r="D28" s="19"/>
      <c r="E28" s="58"/>
      <c r="F28" s="58"/>
      <c r="G28" s="19"/>
      <c r="H28" s="22"/>
    </row>
    <row r="29" spans="2:8" ht="15">
      <c r="B29" s="21"/>
      <c r="C29" s="19"/>
      <c r="D29" s="19"/>
      <c r="E29" s="58"/>
      <c r="F29" s="58"/>
      <c r="G29" s="19"/>
      <c r="H29" s="22"/>
    </row>
    <row r="30" spans="2:8" ht="15">
      <c r="B30" s="21"/>
      <c r="C30" s="19"/>
      <c r="D30" s="19"/>
      <c r="E30" s="58"/>
      <c r="F30" s="58"/>
      <c r="G30" s="19"/>
      <c r="H30" s="22"/>
    </row>
    <row r="31" spans="2:8" ht="15">
      <c r="B31" s="21"/>
      <c r="C31" s="19"/>
      <c r="D31" s="19"/>
      <c r="E31" s="58"/>
      <c r="F31" s="58"/>
      <c r="G31" s="19"/>
      <c r="H31" s="22"/>
    </row>
    <row r="32" spans="2:8" ht="15">
      <c r="B32" s="21"/>
      <c r="C32" s="19"/>
      <c r="D32" s="19"/>
      <c r="E32" s="58"/>
      <c r="F32" s="58"/>
      <c r="G32" s="19"/>
      <c r="H32" s="22"/>
    </row>
    <row r="33" spans="2:8" ht="15">
      <c r="B33" s="21"/>
      <c r="C33" s="19"/>
      <c r="D33" s="19"/>
      <c r="E33" s="58"/>
      <c r="F33" s="58"/>
      <c r="G33" s="19"/>
      <c r="H33" s="22"/>
    </row>
    <row r="34" spans="2:8" ht="15">
      <c r="B34" s="21"/>
      <c r="C34" s="19"/>
      <c r="D34" s="19"/>
      <c r="E34" s="58"/>
      <c r="F34" s="58"/>
      <c r="G34" s="19"/>
      <c r="H34" s="22"/>
    </row>
    <row r="35" spans="2:8" ht="15">
      <c r="B35" s="21"/>
      <c r="C35" s="19"/>
      <c r="D35" s="19"/>
      <c r="E35" s="58"/>
      <c r="F35" s="58"/>
      <c r="G35" s="19"/>
      <c r="H35" s="22"/>
    </row>
    <row r="36" spans="2:8" ht="15">
      <c r="B36" s="21"/>
      <c r="C36" s="19"/>
      <c r="D36" s="19"/>
      <c r="E36" s="58"/>
      <c r="F36" s="58"/>
      <c r="G36" s="19"/>
      <c r="H36" s="22"/>
    </row>
    <row r="37" spans="2:8" ht="15">
      <c r="B37" s="21"/>
      <c r="C37" s="19"/>
      <c r="D37" s="19"/>
      <c r="E37" s="58"/>
      <c r="F37" s="58"/>
      <c r="G37" s="19"/>
      <c r="H37" s="22"/>
    </row>
    <row r="38" spans="2:8" ht="15">
      <c r="B38" s="21"/>
      <c r="C38" s="19"/>
      <c r="D38" s="19"/>
      <c r="E38" s="58"/>
      <c r="F38" s="58"/>
      <c r="G38" s="19"/>
      <c r="H38" s="22"/>
    </row>
    <row r="39" spans="2:8" ht="15">
      <c r="B39" s="21"/>
      <c r="C39" s="19"/>
      <c r="D39" s="19"/>
      <c r="E39" s="58"/>
      <c r="F39" s="58"/>
      <c r="G39" s="19"/>
      <c r="H39" s="22"/>
    </row>
    <row r="40" spans="2:8" ht="15">
      <c r="B40" s="21"/>
      <c r="C40" s="19"/>
      <c r="D40" s="19"/>
      <c r="E40" s="58"/>
      <c r="F40" s="58"/>
      <c r="G40" s="19"/>
      <c r="H40" s="22"/>
    </row>
    <row r="41" spans="2:8" ht="15">
      <c r="B41" s="21"/>
      <c r="C41" s="19"/>
      <c r="D41" s="19"/>
      <c r="E41" s="58"/>
      <c r="F41" s="58"/>
      <c r="G41" s="19"/>
      <c r="H41" s="22"/>
    </row>
    <row r="42" spans="2:8" ht="15">
      <c r="B42" s="21"/>
      <c r="C42" s="19"/>
      <c r="D42" s="19"/>
      <c r="E42" s="58"/>
      <c r="F42" s="58"/>
      <c r="G42" s="19"/>
      <c r="H42" s="22"/>
    </row>
    <row r="43" spans="2:8" ht="15">
      <c r="B43" s="21"/>
      <c r="C43" s="19"/>
      <c r="D43" s="19"/>
      <c r="E43" s="58"/>
      <c r="F43" s="58"/>
      <c r="G43" s="19"/>
      <c r="H43" s="22"/>
    </row>
    <row r="44" spans="2:8" ht="15">
      <c r="B44" s="21"/>
      <c r="C44" s="19"/>
      <c r="D44" s="19"/>
      <c r="E44" s="58"/>
      <c r="F44" s="58"/>
      <c r="G44" s="19"/>
      <c r="H44" s="22"/>
    </row>
    <row r="45" spans="2:8" ht="15">
      <c r="B45" s="21"/>
      <c r="C45" s="19"/>
      <c r="D45" s="19"/>
      <c r="E45" s="58"/>
      <c r="F45" s="58"/>
      <c r="G45" s="19"/>
      <c r="H45" s="22"/>
    </row>
    <row r="46" spans="2:8" ht="15">
      <c r="B46" s="21"/>
      <c r="C46" s="19"/>
      <c r="D46" s="19"/>
      <c r="E46" s="58"/>
      <c r="F46" s="58"/>
      <c r="G46" s="19"/>
      <c r="H46" s="22"/>
    </row>
    <row r="47" spans="2:8" ht="15">
      <c r="B47" s="21"/>
      <c r="C47" s="19"/>
      <c r="D47" s="19"/>
      <c r="E47" s="58"/>
      <c r="F47" s="58"/>
      <c r="G47" s="19"/>
      <c r="H47" s="22"/>
    </row>
    <row r="48" spans="2:8" ht="15">
      <c r="B48" s="21"/>
      <c r="C48" s="19"/>
      <c r="D48" s="19"/>
      <c r="E48" s="58"/>
      <c r="F48" s="58"/>
      <c r="G48" s="19"/>
      <c r="H48" s="22"/>
    </row>
    <row r="49" spans="2:8" ht="15">
      <c r="B49" s="21"/>
      <c r="C49" s="19"/>
      <c r="D49" s="19"/>
      <c r="E49" s="58"/>
      <c r="F49" s="58"/>
      <c r="G49" s="19"/>
      <c r="H49" s="22"/>
    </row>
    <row r="50" spans="2:8" ht="15">
      <c r="B50" s="21"/>
      <c r="C50" s="19"/>
      <c r="D50" s="19"/>
      <c r="E50" s="58"/>
      <c r="F50" s="58"/>
      <c r="G50" s="19"/>
      <c r="H50" s="22"/>
    </row>
    <row r="51" spans="2:8" ht="15">
      <c r="B51" s="21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4" customWidth="1"/>
    <col min="2" max="2" width="14.00390625" style="4" bestFit="1" customWidth="1"/>
    <col min="3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145</v>
      </c>
    </row>
    <row r="2" ht="15">
      <c r="A2" s="4" t="s">
        <v>209</v>
      </c>
    </row>
    <row r="5" spans="3:7" ht="15">
      <c r="C5" s="18" t="s">
        <v>120</v>
      </c>
      <c r="D5" s="18" t="s">
        <v>121</v>
      </c>
      <c r="E5" s="7">
        <v>585.3</v>
      </c>
      <c r="F5" s="7" t="s">
        <v>122</v>
      </c>
      <c r="G5" s="18" t="s">
        <v>125</v>
      </c>
    </row>
    <row r="6" spans="1:7" ht="15">
      <c r="A6" s="4" t="s">
        <v>130</v>
      </c>
      <c r="B6" s="4" t="s">
        <v>126</v>
      </c>
      <c r="C6" s="24">
        <v>3.4</v>
      </c>
      <c r="D6" s="24">
        <v>4.2</v>
      </c>
      <c r="E6" s="9">
        <v>3.8</v>
      </c>
      <c r="F6" s="9">
        <v>2.3</v>
      </c>
      <c r="G6" s="24">
        <v>3.4</v>
      </c>
    </row>
    <row r="7" spans="2:7" ht="15">
      <c r="B7" s="21" t="s">
        <v>25</v>
      </c>
      <c r="C7" s="24">
        <v>4</v>
      </c>
      <c r="D7" s="24">
        <v>4.9</v>
      </c>
      <c r="E7" s="9">
        <v>4.6</v>
      </c>
      <c r="F7" s="9">
        <v>2</v>
      </c>
      <c r="G7" s="24">
        <v>3.9</v>
      </c>
    </row>
    <row r="8" spans="1:7" ht="15">
      <c r="A8" s="4" t="s">
        <v>131</v>
      </c>
      <c r="B8" s="21" t="s">
        <v>126</v>
      </c>
      <c r="C8" s="24">
        <v>29.8</v>
      </c>
      <c r="D8" s="24">
        <v>33.3</v>
      </c>
      <c r="E8" s="9">
        <v>32.6</v>
      </c>
      <c r="F8" s="9">
        <v>25.3</v>
      </c>
      <c r="G8" s="24">
        <v>28.8</v>
      </c>
    </row>
    <row r="9" spans="2:7" ht="15">
      <c r="B9" s="21" t="s">
        <v>25</v>
      </c>
      <c r="C9" s="24">
        <v>32.8</v>
      </c>
      <c r="D9" s="24">
        <v>36.5</v>
      </c>
      <c r="E9" s="9">
        <v>37.3</v>
      </c>
      <c r="F9" s="9">
        <v>28.6</v>
      </c>
      <c r="G9" s="24">
        <v>30.8</v>
      </c>
    </row>
    <row r="10" spans="1:7" ht="15">
      <c r="A10" s="4" t="s">
        <v>132</v>
      </c>
      <c r="B10" s="21" t="s">
        <v>126</v>
      </c>
      <c r="C10" s="24">
        <v>46.1</v>
      </c>
      <c r="D10" s="24">
        <v>40.7</v>
      </c>
      <c r="E10" s="9">
        <v>48.8</v>
      </c>
      <c r="F10" s="9">
        <v>61.5</v>
      </c>
      <c r="G10" s="24">
        <v>41.9</v>
      </c>
    </row>
    <row r="11" spans="2:7" ht="15">
      <c r="B11" s="21" t="s">
        <v>25</v>
      </c>
      <c r="C11" s="24">
        <v>24.7</v>
      </c>
      <c r="D11" s="24">
        <v>23.3</v>
      </c>
      <c r="E11" s="9">
        <v>35.6</v>
      </c>
      <c r="F11" s="9">
        <v>50.6</v>
      </c>
      <c r="G11" s="24">
        <v>17.1</v>
      </c>
    </row>
    <row r="12" spans="1:7" ht="15">
      <c r="A12" s="4" t="s">
        <v>133</v>
      </c>
      <c r="B12" s="21" t="s">
        <v>126</v>
      </c>
      <c r="C12" s="19">
        <v>3.3</v>
      </c>
      <c r="D12" s="19">
        <v>4.1</v>
      </c>
      <c r="E12" s="58">
        <v>3.6</v>
      </c>
      <c r="F12" s="58">
        <v>2.1</v>
      </c>
      <c r="G12" s="19">
        <v>3.3</v>
      </c>
    </row>
    <row r="13" spans="2:7" ht="15">
      <c r="B13" s="21" t="s">
        <v>25</v>
      </c>
      <c r="C13" s="19">
        <v>3.7</v>
      </c>
      <c r="D13" s="19">
        <v>4.4</v>
      </c>
      <c r="E13" s="58">
        <v>4.2</v>
      </c>
      <c r="F13" s="58">
        <v>1.7</v>
      </c>
      <c r="G13" s="19">
        <v>3.6</v>
      </c>
    </row>
    <row r="14" spans="2:7" ht="15">
      <c r="B14" s="21"/>
      <c r="C14" s="19"/>
      <c r="D14" s="19"/>
      <c r="E14" s="58"/>
      <c r="F14" s="58"/>
      <c r="G14" s="19"/>
    </row>
    <row r="15" spans="2:7" ht="15">
      <c r="B15" s="21"/>
      <c r="C15" s="19"/>
      <c r="D15" s="19"/>
      <c r="E15" s="58"/>
      <c r="F15" s="58"/>
      <c r="G15" s="19"/>
    </row>
    <row r="16" spans="2:7" ht="15">
      <c r="B16" s="21"/>
      <c r="C16" s="19"/>
      <c r="D16" s="19"/>
      <c r="E16" s="58"/>
      <c r="F16" s="58"/>
      <c r="G16" s="19"/>
    </row>
    <row r="17" spans="2:7" ht="15">
      <c r="B17" s="21"/>
      <c r="C17" s="19"/>
      <c r="D17" s="19"/>
      <c r="E17" s="58"/>
      <c r="F17" s="58"/>
      <c r="G17" s="19"/>
    </row>
    <row r="18" spans="2:7" ht="15">
      <c r="B18" s="21"/>
      <c r="C18" s="19"/>
      <c r="D18" s="19"/>
      <c r="E18" s="58"/>
      <c r="F18" s="58"/>
      <c r="G18" s="19"/>
    </row>
    <row r="19" spans="2:7" ht="15">
      <c r="B19" s="21"/>
      <c r="C19" s="19"/>
      <c r="D19" s="19"/>
      <c r="E19" s="58"/>
      <c r="F19" s="58"/>
      <c r="G19" s="19"/>
    </row>
    <row r="21" ht="15">
      <c r="H21" s="22"/>
    </row>
    <row r="22" ht="15">
      <c r="H22" s="22"/>
    </row>
    <row r="23" ht="15">
      <c r="H23" s="22"/>
    </row>
    <row r="24" spans="2:8" ht="15">
      <c r="B24" s="71"/>
      <c r="C24" s="49"/>
      <c r="H24" s="22"/>
    </row>
    <row r="25" spans="2:8" ht="15">
      <c r="B25" s="71"/>
      <c r="C25" s="49"/>
      <c r="H25" s="22"/>
    </row>
    <row r="26" spans="2:8" ht="15">
      <c r="B26" s="71"/>
      <c r="C26" s="49"/>
      <c r="H26" s="22"/>
    </row>
    <row r="27" spans="2:8" ht="15">
      <c r="B27" s="21"/>
      <c r="C27" s="19"/>
      <c r="D27" s="19"/>
      <c r="E27" s="58"/>
      <c r="F27" s="58"/>
      <c r="G27" s="19"/>
      <c r="H27" s="22"/>
    </row>
    <row r="28" spans="2:8" ht="15">
      <c r="B28" s="21"/>
      <c r="C28" s="19"/>
      <c r="D28" s="19"/>
      <c r="E28" s="58"/>
      <c r="F28" s="58"/>
      <c r="G28" s="19"/>
      <c r="H28" s="22"/>
    </row>
    <row r="29" spans="2:8" ht="15">
      <c r="B29" s="21"/>
      <c r="C29" s="19"/>
      <c r="D29" s="19"/>
      <c r="E29" s="58"/>
      <c r="F29" s="58"/>
      <c r="G29" s="19"/>
      <c r="H29" s="22"/>
    </row>
    <row r="30" spans="2:8" ht="15">
      <c r="B30" s="21"/>
      <c r="C30" s="19"/>
      <c r="D30" s="19"/>
      <c r="E30" s="58"/>
      <c r="F30" s="58"/>
      <c r="G30" s="19"/>
      <c r="H30" s="22"/>
    </row>
    <row r="31" spans="2:8" ht="15">
      <c r="B31" s="21"/>
      <c r="C31" s="19"/>
      <c r="D31" s="19"/>
      <c r="E31" s="58"/>
      <c r="F31" s="58"/>
      <c r="G31" s="19"/>
      <c r="H31" s="22"/>
    </row>
    <row r="32" spans="2:8" ht="15">
      <c r="B32" s="21"/>
      <c r="C32" s="19"/>
      <c r="D32" s="19"/>
      <c r="E32" s="58"/>
      <c r="F32" s="58"/>
      <c r="G32" s="19"/>
      <c r="H32" s="22"/>
    </row>
    <row r="33" spans="2:8" ht="15">
      <c r="B33" s="21"/>
      <c r="C33" s="19"/>
      <c r="D33" s="19"/>
      <c r="E33" s="58"/>
      <c r="F33" s="58"/>
      <c r="G33" s="19"/>
      <c r="H33" s="22"/>
    </row>
    <row r="34" spans="2:8" ht="15">
      <c r="B34" s="21"/>
      <c r="C34" s="19"/>
      <c r="D34" s="19"/>
      <c r="E34" s="58"/>
      <c r="F34" s="58"/>
      <c r="G34" s="19"/>
      <c r="H34" s="22"/>
    </row>
    <row r="35" spans="2:8" ht="15">
      <c r="B35" s="21"/>
      <c r="C35" s="19"/>
      <c r="D35" s="19"/>
      <c r="E35" s="58"/>
      <c r="F35" s="58"/>
      <c r="G35" s="19"/>
      <c r="H35" s="22"/>
    </row>
    <row r="36" spans="2:8" ht="15">
      <c r="B36" s="21"/>
      <c r="C36" s="19"/>
      <c r="D36" s="19"/>
      <c r="E36" s="58"/>
      <c r="F36" s="58"/>
      <c r="G36" s="19"/>
      <c r="H36" s="22"/>
    </row>
    <row r="37" spans="2:8" ht="15">
      <c r="B37" s="21"/>
      <c r="C37" s="19"/>
      <c r="D37" s="19"/>
      <c r="E37" s="58"/>
      <c r="F37" s="58"/>
      <c r="G37" s="19"/>
      <c r="H37" s="22"/>
    </row>
    <row r="38" spans="2:8" ht="15">
      <c r="B38" s="21"/>
      <c r="C38" s="19"/>
      <c r="D38" s="19"/>
      <c r="E38" s="58"/>
      <c r="F38" s="58"/>
      <c r="G38" s="19"/>
      <c r="H38" s="22"/>
    </row>
    <row r="39" spans="2:8" ht="15">
      <c r="B39" s="21"/>
      <c r="C39" s="19"/>
      <c r="D39" s="19"/>
      <c r="E39" s="58"/>
      <c r="F39" s="58"/>
      <c r="G39" s="19"/>
      <c r="H39" s="22"/>
    </row>
    <row r="40" spans="2:8" ht="15">
      <c r="B40" s="21"/>
      <c r="C40" s="19"/>
      <c r="D40" s="19"/>
      <c r="E40" s="58"/>
      <c r="F40" s="58"/>
      <c r="G40" s="19"/>
      <c r="H40" s="22"/>
    </row>
    <row r="41" spans="2:8" ht="15">
      <c r="B41" s="21"/>
      <c r="C41" s="19"/>
      <c r="D41" s="19"/>
      <c r="E41" s="58"/>
      <c r="F41" s="58"/>
      <c r="G41" s="19"/>
      <c r="H41" s="22"/>
    </row>
    <row r="42" spans="2:8" ht="15">
      <c r="B42" s="21"/>
      <c r="C42" s="19"/>
      <c r="D42" s="19"/>
      <c r="E42" s="58"/>
      <c r="F42" s="58"/>
      <c r="G42" s="19"/>
      <c r="H42" s="22"/>
    </row>
    <row r="43" spans="2:8" ht="15">
      <c r="B43" s="21"/>
      <c r="C43" s="19"/>
      <c r="D43" s="19"/>
      <c r="E43" s="58"/>
      <c r="F43" s="58"/>
      <c r="G43" s="19"/>
      <c r="H43" s="22"/>
    </row>
    <row r="44" spans="2:8" ht="15">
      <c r="B44" s="21"/>
      <c r="C44" s="19"/>
      <c r="D44" s="19"/>
      <c r="E44" s="58"/>
      <c r="F44" s="58"/>
      <c r="G44" s="19"/>
      <c r="H44" s="22"/>
    </row>
    <row r="45" spans="2:8" ht="15">
      <c r="B45" s="21"/>
      <c r="C45" s="19"/>
      <c r="D45" s="19"/>
      <c r="E45" s="58"/>
      <c r="F45" s="58"/>
      <c r="G45" s="19"/>
      <c r="H45" s="22"/>
    </row>
    <row r="46" spans="2:8" ht="15">
      <c r="B46" s="21"/>
      <c r="C46" s="19"/>
      <c r="D46" s="19"/>
      <c r="E46" s="58"/>
      <c r="F46" s="58"/>
      <c r="G46" s="19"/>
      <c r="H46" s="22"/>
    </row>
    <row r="47" spans="2:8" ht="15">
      <c r="B47" s="21"/>
      <c r="C47" s="19"/>
      <c r="D47" s="19"/>
      <c r="E47" s="58"/>
      <c r="F47" s="58"/>
      <c r="G47" s="19"/>
      <c r="H47" s="22"/>
    </row>
    <row r="48" spans="2:8" ht="15">
      <c r="B48" s="21"/>
      <c r="C48" s="19"/>
      <c r="D48" s="19"/>
      <c r="E48" s="58"/>
      <c r="F48" s="58"/>
      <c r="G48" s="19"/>
      <c r="H48" s="22"/>
    </row>
    <row r="49" spans="2:8" ht="15">
      <c r="B49" s="21"/>
      <c r="C49" s="19"/>
      <c r="D49" s="19"/>
      <c r="E49" s="58"/>
      <c r="F49" s="58"/>
      <c r="G49" s="19"/>
      <c r="H49" s="22"/>
    </row>
    <row r="50" spans="2:8" ht="15">
      <c r="B50" s="21"/>
      <c r="C50" s="19"/>
      <c r="D50" s="19"/>
      <c r="E50" s="58"/>
      <c r="F50" s="58"/>
      <c r="G50" s="19"/>
      <c r="H50" s="22"/>
    </row>
    <row r="51" spans="2:8" ht="15">
      <c r="B51" s="21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4" customWidth="1"/>
    <col min="2" max="2" width="14.00390625" style="4" bestFit="1" customWidth="1"/>
    <col min="3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144</v>
      </c>
    </row>
    <row r="2" ht="15">
      <c r="A2" s="4" t="s">
        <v>222</v>
      </c>
    </row>
    <row r="5" spans="3:7" ht="15">
      <c r="C5" s="18" t="s">
        <v>120</v>
      </c>
      <c r="D5" s="18" t="s">
        <v>121</v>
      </c>
      <c r="E5" s="7">
        <v>585.3</v>
      </c>
      <c r="F5" s="7" t="s">
        <v>122</v>
      </c>
      <c r="G5" s="18" t="s">
        <v>125</v>
      </c>
    </row>
    <row r="6" spans="1:7" ht="15">
      <c r="A6" s="4" t="s">
        <v>134</v>
      </c>
      <c r="B6" s="4" t="s">
        <v>126</v>
      </c>
      <c r="C6" s="24">
        <v>4.1</v>
      </c>
      <c r="D6" s="24">
        <v>3.7</v>
      </c>
      <c r="E6" s="9">
        <v>4.3</v>
      </c>
      <c r="F6" s="9">
        <v>7.6</v>
      </c>
      <c r="G6" s="24">
        <v>2.8</v>
      </c>
    </row>
    <row r="7" spans="2:7" ht="15">
      <c r="B7" s="21" t="s">
        <v>25</v>
      </c>
      <c r="C7" s="24">
        <v>5.9</v>
      </c>
      <c r="D7" s="24">
        <v>3.4</v>
      </c>
      <c r="E7" s="9">
        <v>6.7</v>
      </c>
      <c r="F7" s="9">
        <v>13</v>
      </c>
      <c r="G7" s="24">
        <v>2.6</v>
      </c>
    </row>
    <row r="8" spans="1:7" ht="15">
      <c r="A8" s="4" t="s">
        <v>135</v>
      </c>
      <c r="B8" s="21" t="s">
        <v>126</v>
      </c>
      <c r="C8" s="24">
        <v>0.9</v>
      </c>
      <c r="D8" s="24">
        <v>0.6</v>
      </c>
      <c r="E8" s="9">
        <v>0.9</v>
      </c>
      <c r="F8" s="9">
        <v>1.8</v>
      </c>
      <c r="G8" s="24">
        <v>0.6</v>
      </c>
    </row>
    <row r="9" spans="2:7" ht="15">
      <c r="B9" s="21" t="s">
        <v>25</v>
      </c>
      <c r="C9" s="24">
        <v>3.2</v>
      </c>
      <c r="D9" s="24">
        <v>2</v>
      </c>
      <c r="E9" s="9">
        <v>3.6</v>
      </c>
      <c r="F9" s="9">
        <v>8</v>
      </c>
      <c r="G9" s="24">
        <v>1.1</v>
      </c>
    </row>
    <row r="10" spans="1:7" ht="15">
      <c r="A10" s="4" t="s">
        <v>136</v>
      </c>
      <c r="B10" s="21" t="s">
        <v>126</v>
      </c>
      <c r="C10" s="24">
        <v>4.9</v>
      </c>
      <c r="D10" s="24">
        <v>4.1</v>
      </c>
      <c r="E10" s="9">
        <v>5</v>
      </c>
      <c r="F10" s="9">
        <v>9.3</v>
      </c>
      <c r="G10" s="24">
        <v>3.4</v>
      </c>
    </row>
    <row r="11" spans="2:7" ht="15">
      <c r="B11" s="21" t="s">
        <v>25</v>
      </c>
      <c r="C11" s="24">
        <v>9</v>
      </c>
      <c r="D11" s="24">
        <v>5.4</v>
      </c>
      <c r="E11" s="9">
        <v>10.3</v>
      </c>
      <c r="F11" s="9">
        <v>20.8</v>
      </c>
      <c r="G11" s="24">
        <v>3.6</v>
      </c>
    </row>
    <row r="12" spans="2:7" ht="15">
      <c r="B12" s="21"/>
      <c r="C12" s="19"/>
      <c r="D12" s="19"/>
      <c r="E12" s="58"/>
      <c r="F12" s="58"/>
      <c r="G12" s="19"/>
    </row>
    <row r="13" spans="2:7" ht="15">
      <c r="B13" s="21"/>
      <c r="C13" s="19"/>
      <c r="D13" s="19"/>
      <c r="E13" s="58"/>
      <c r="F13" s="58"/>
      <c r="G13" s="19"/>
    </row>
    <row r="14" spans="2:7" ht="15">
      <c r="B14" s="21"/>
      <c r="C14" s="19"/>
      <c r="D14" s="19"/>
      <c r="E14" s="58"/>
      <c r="F14" s="58"/>
      <c r="G14" s="19"/>
    </row>
    <row r="15" spans="2:7" ht="15">
      <c r="B15" s="21"/>
      <c r="C15" s="19"/>
      <c r="D15" s="19"/>
      <c r="E15" s="58"/>
      <c r="F15" s="58"/>
      <c r="G15" s="19"/>
    </row>
    <row r="16" spans="2:7" ht="15">
      <c r="B16" s="21"/>
      <c r="C16" s="19"/>
      <c r="D16" s="19"/>
      <c r="E16" s="58"/>
      <c r="F16" s="58"/>
      <c r="G16" s="19"/>
    </row>
    <row r="17" spans="2:7" ht="15">
      <c r="B17" s="21"/>
      <c r="C17" s="19"/>
      <c r="D17" s="19"/>
      <c r="E17" s="58"/>
      <c r="F17" s="58"/>
      <c r="G17" s="19"/>
    </row>
    <row r="18" spans="2:7" ht="15">
      <c r="B18" s="21"/>
      <c r="C18" s="19"/>
      <c r="D18" s="19"/>
      <c r="E18" s="58"/>
      <c r="F18" s="58"/>
      <c r="G18" s="19"/>
    </row>
    <row r="19" spans="2:7" ht="15">
      <c r="B19" s="21"/>
      <c r="C19" s="19"/>
      <c r="D19" s="19"/>
      <c r="E19" s="58"/>
      <c r="F19" s="58"/>
      <c r="G19" s="19"/>
    </row>
    <row r="21" ht="15">
      <c r="H21" s="22"/>
    </row>
    <row r="22" ht="15">
      <c r="H22" s="22"/>
    </row>
    <row r="23" ht="15">
      <c r="H23" s="22"/>
    </row>
    <row r="24" spans="2:8" ht="15">
      <c r="B24" s="71"/>
      <c r="C24" s="49"/>
      <c r="H24" s="22"/>
    </row>
    <row r="25" spans="2:8" ht="15">
      <c r="B25" s="71"/>
      <c r="C25" s="49"/>
      <c r="H25" s="22"/>
    </row>
    <row r="26" spans="2:8" ht="15">
      <c r="B26" s="71"/>
      <c r="C26" s="49"/>
      <c r="H26" s="22"/>
    </row>
    <row r="27" spans="2:8" ht="15">
      <c r="B27" s="21"/>
      <c r="C27" s="19"/>
      <c r="D27" s="19"/>
      <c r="E27" s="58"/>
      <c r="F27" s="58"/>
      <c r="G27" s="19"/>
      <c r="H27" s="22"/>
    </row>
    <row r="28" spans="2:8" ht="15">
      <c r="B28" s="21"/>
      <c r="C28" s="19"/>
      <c r="D28" s="19"/>
      <c r="E28" s="58"/>
      <c r="F28" s="58"/>
      <c r="G28" s="19"/>
      <c r="H28" s="22"/>
    </row>
    <row r="29" spans="2:8" ht="15">
      <c r="B29" s="21"/>
      <c r="C29" s="19"/>
      <c r="D29" s="19"/>
      <c r="E29" s="58"/>
      <c r="F29" s="58"/>
      <c r="G29" s="19"/>
      <c r="H29" s="22"/>
    </row>
    <row r="30" spans="2:8" ht="15">
      <c r="B30" s="21"/>
      <c r="C30" s="19"/>
      <c r="D30" s="19"/>
      <c r="E30" s="58"/>
      <c r="F30" s="58"/>
      <c r="G30" s="19"/>
      <c r="H30" s="22"/>
    </row>
    <row r="31" spans="2:8" ht="15">
      <c r="B31" s="21"/>
      <c r="C31" s="19"/>
      <c r="D31" s="19"/>
      <c r="E31" s="58"/>
      <c r="F31" s="58"/>
      <c r="G31" s="19"/>
      <c r="H31" s="22"/>
    </row>
    <row r="32" spans="2:8" ht="15">
      <c r="B32" s="21"/>
      <c r="C32" s="19"/>
      <c r="D32" s="19"/>
      <c r="E32" s="58"/>
      <c r="F32" s="58"/>
      <c r="G32" s="19"/>
      <c r="H32" s="22"/>
    </row>
    <row r="33" spans="2:8" ht="15">
      <c r="B33" s="21"/>
      <c r="C33" s="19"/>
      <c r="D33" s="19"/>
      <c r="E33" s="58"/>
      <c r="F33" s="58"/>
      <c r="G33" s="19"/>
      <c r="H33" s="22"/>
    </row>
    <row r="34" spans="2:8" ht="15">
      <c r="B34" s="21"/>
      <c r="C34" s="19"/>
      <c r="D34" s="19"/>
      <c r="E34" s="58"/>
      <c r="F34" s="58"/>
      <c r="G34" s="19"/>
      <c r="H34" s="22"/>
    </row>
    <row r="35" spans="2:8" ht="15">
      <c r="B35" s="21"/>
      <c r="C35" s="19"/>
      <c r="D35" s="19"/>
      <c r="E35" s="58"/>
      <c r="F35" s="58"/>
      <c r="G35" s="19"/>
      <c r="H35" s="22"/>
    </row>
    <row r="36" spans="2:8" ht="15">
      <c r="B36" s="21"/>
      <c r="C36" s="19"/>
      <c r="D36" s="19"/>
      <c r="E36" s="58"/>
      <c r="F36" s="58"/>
      <c r="G36" s="19"/>
      <c r="H36" s="22"/>
    </row>
    <row r="37" spans="2:8" ht="15">
      <c r="B37" s="21"/>
      <c r="C37" s="19"/>
      <c r="D37" s="19"/>
      <c r="E37" s="58"/>
      <c r="F37" s="58"/>
      <c r="G37" s="19"/>
      <c r="H37" s="22"/>
    </row>
    <row r="38" spans="2:8" ht="15">
      <c r="B38" s="21"/>
      <c r="C38" s="19"/>
      <c r="D38" s="19"/>
      <c r="E38" s="58"/>
      <c r="F38" s="58"/>
      <c r="G38" s="19"/>
      <c r="H38" s="22"/>
    </row>
    <row r="39" spans="2:8" ht="15">
      <c r="B39" s="21"/>
      <c r="C39" s="19"/>
      <c r="D39" s="19"/>
      <c r="E39" s="58"/>
      <c r="F39" s="58"/>
      <c r="G39" s="19"/>
      <c r="H39" s="22"/>
    </row>
    <row r="40" spans="2:8" ht="15">
      <c r="B40" s="21"/>
      <c r="C40" s="19"/>
      <c r="D40" s="19"/>
      <c r="E40" s="58"/>
      <c r="F40" s="58"/>
      <c r="G40" s="19"/>
      <c r="H40" s="22"/>
    </row>
    <row r="41" spans="2:8" ht="15">
      <c r="B41" s="21"/>
      <c r="C41" s="19"/>
      <c r="D41" s="19"/>
      <c r="E41" s="58"/>
      <c r="F41" s="58"/>
      <c r="G41" s="19"/>
      <c r="H41" s="22"/>
    </row>
    <row r="42" spans="2:8" ht="15">
      <c r="B42" s="21"/>
      <c r="C42" s="19"/>
      <c r="D42" s="19"/>
      <c r="E42" s="58"/>
      <c r="F42" s="58"/>
      <c r="G42" s="19"/>
      <c r="H42" s="22"/>
    </row>
    <row r="43" spans="2:8" ht="15">
      <c r="B43" s="21"/>
      <c r="C43" s="19"/>
      <c r="D43" s="19"/>
      <c r="E43" s="58"/>
      <c r="F43" s="58"/>
      <c r="G43" s="19"/>
      <c r="H43" s="22"/>
    </row>
    <row r="44" spans="2:8" ht="15">
      <c r="B44" s="21"/>
      <c r="C44" s="19"/>
      <c r="D44" s="19"/>
      <c r="E44" s="58"/>
      <c r="F44" s="58"/>
      <c r="G44" s="19"/>
      <c r="H44" s="22"/>
    </row>
    <row r="45" spans="2:8" ht="15">
      <c r="B45" s="21"/>
      <c r="C45" s="19"/>
      <c r="D45" s="19"/>
      <c r="E45" s="58"/>
      <c r="F45" s="58"/>
      <c r="G45" s="19"/>
      <c r="H45" s="22"/>
    </row>
    <row r="46" spans="2:8" ht="15">
      <c r="B46" s="21"/>
      <c r="C46" s="19"/>
      <c r="D46" s="19"/>
      <c r="E46" s="58"/>
      <c r="F46" s="58"/>
      <c r="G46" s="19"/>
      <c r="H46" s="22"/>
    </row>
    <row r="47" spans="2:8" ht="15">
      <c r="B47" s="21"/>
      <c r="C47" s="19"/>
      <c r="D47" s="19"/>
      <c r="E47" s="58"/>
      <c r="F47" s="58"/>
      <c r="G47" s="19"/>
      <c r="H47" s="22"/>
    </row>
    <row r="48" spans="2:8" ht="15">
      <c r="B48" s="21"/>
      <c r="C48" s="19"/>
      <c r="D48" s="19"/>
      <c r="E48" s="58"/>
      <c r="F48" s="58"/>
      <c r="G48" s="19"/>
      <c r="H48" s="22"/>
    </row>
    <row r="49" spans="2:8" ht="15">
      <c r="B49" s="21"/>
      <c r="C49" s="19"/>
      <c r="D49" s="19"/>
      <c r="E49" s="58"/>
      <c r="F49" s="58"/>
      <c r="G49" s="19"/>
      <c r="H49" s="22"/>
    </row>
    <row r="50" spans="2:8" ht="15">
      <c r="B50" s="21"/>
      <c r="C50" s="19"/>
      <c r="D50" s="19"/>
      <c r="E50" s="58"/>
      <c r="F50" s="58"/>
      <c r="G50" s="19"/>
      <c r="H50" s="22"/>
    </row>
    <row r="51" spans="2:8" ht="15">
      <c r="B51" s="21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4" customWidth="1"/>
    <col min="2" max="2" width="14.00390625" style="4" bestFit="1" customWidth="1"/>
    <col min="3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143</v>
      </c>
    </row>
    <row r="2" ht="15">
      <c r="A2" s="4" t="s">
        <v>223</v>
      </c>
    </row>
    <row r="5" spans="3:7" ht="15">
      <c r="C5" s="18" t="s">
        <v>120</v>
      </c>
      <c r="D5" s="18" t="s">
        <v>121</v>
      </c>
      <c r="E5" s="7">
        <v>585.3</v>
      </c>
      <c r="F5" s="7" t="s">
        <v>122</v>
      </c>
      <c r="G5" s="18" t="s">
        <v>125</v>
      </c>
    </row>
    <row r="6" spans="1:7" ht="15">
      <c r="A6" s="4" t="s">
        <v>137</v>
      </c>
      <c r="B6" s="4" t="s">
        <v>126</v>
      </c>
      <c r="C6" s="24">
        <v>4.7</v>
      </c>
      <c r="D6" s="24">
        <v>2.1</v>
      </c>
      <c r="E6" s="9">
        <v>7.3</v>
      </c>
      <c r="F6" s="9">
        <v>16</v>
      </c>
      <c r="G6" s="24">
        <v>1.2</v>
      </c>
    </row>
    <row r="7" spans="2:7" ht="15">
      <c r="B7" s="21" t="s">
        <v>25</v>
      </c>
      <c r="C7" s="24">
        <v>3.6</v>
      </c>
      <c r="D7" s="24">
        <v>1.7</v>
      </c>
      <c r="E7" s="9">
        <v>6.9</v>
      </c>
      <c r="F7" s="9">
        <v>17</v>
      </c>
      <c r="G7" s="24">
        <v>0.8</v>
      </c>
    </row>
    <row r="8" spans="1:7" ht="15">
      <c r="A8" s="4" t="s">
        <v>138</v>
      </c>
      <c r="B8" s="21" t="s">
        <v>126</v>
      </c>
      <c r="C8" s="24">
        <v>1.8</v>
      </c>
      <c r="D8" s="24">
        <v>1</v>
      </c>
      <c r="E8" s="9">
        <v>2.7</v>
      </c>
      <c r="F8" s="9">
        <v>7</v>
      </c>
      <c r="G8" s="24">
        <v>0.2</v>
      </c>
    </row>
    <row r="9" spans="2:7" ht="15">
      <c r="B9" s="21" t="s">
        <v>25</v>
      </c>
      <c r="C9" s="24">
        <v>2.6</v>
      </c>
      <c r="D9" s="24">
        <v>1.3</v>
      </c>
      <c r="E9" s="9">
        <v>4.9</v>
      </c>
      <c r="F9" s="9">
        <v>14.5</v>
      </c>
      <c r="G9" s="24">
        <v>0.4</v>
      </c>
    </row>
    <row r="10" spans="1:7" ht="15">
      <c r="A10" s="4" t="s">
        <v>139</v>
      </c>
      <c r="B10" s="21" t="s">
        <v>126</v>
      </c>
      <c r="C10" s="24">
        <v>0.2</v>
      </c>
      <c r="D10" s="24">
        <v>0.1</v>
      </c>
      <c r="E10" s="9">
        <v>0.4</v>
      </c>
      <c r="F10" s="9">
        <v>0.4</v>
      </c>
      <c r="G10" s="24">
        <v>0.1</v>
      </c>
    </row>
    <row r="11" spans="2:7" ht="15">
      <c r="B11" s="21" t="s">
        <v>25</v>
      </c>
      <c r="C11" s="24">
        <v>5.3</v>
      </c>
      <c r="D11" s="24">
        <v>5.8</v>
      </c>
      <c r="E11" s="9">
        <v>9.3</v>
      </c>
      <c r="F11" s="9">
        <v>10.8</v>
      </c>
      <c r="G11" s="24">
        <v>2.9</v>
      </c>
    </row>
    <row r="12" spans="2:7" ht="15">
      <c r="B12" s="21"/>
      <c r="C12" s="19"/>
      <c r="D12" s="19"/>
      <c r="E12" s="58"/>
      <c r="F12" s="58"/>
      <c r="G12" s="19"/>
    </row>
    <row r="13" spans="2:7" ht="15">
      <c r="B13" s="21"/>
      <c r="C13" s="19"/>
      <c r="D13" s="19"/>
      <c r="E13" s="58"/>
      <c r="F13" s="58"/>
      <c r="G13" s="19"/>
    </row>
    <row r="14" spans="2:7" ht="15">
      <c r="B14" s="21"/>
      <c r="C14" s="19"/>
      <c r="D14" s="19"/>
      <c r="E14" s="58"/>
      <c r="F14" s="58"/>
      <c r="G14" s="19"/>
    </row>
    <row r="15" spans="2:7" ht="15">
      <c r="B15" s="21"/>
      <c r="C15" s="19"/>
      <c r="D15" s="19"/>
      <c r="E15" s="58"/>
      <c r="F15" s="58"/>
      <c r="G15" s="19"/>
    </row>
    <row r="16" spans="2:7" ht="15">
      <c r="B16" s="21"/>
      <c r="C16" s="19"/>
      <c r="D16" s="19"/>
      <c r="E16" s="58"/>
      <c r="F16" s="58"/>
      <c r="G16" s="19"/>
    </row>
    <row r="17" spans="2:7" ht="15">
      <c r="B17" s="21"/>
      <c r="C17" s="19"/>
      <c r="D17" s="19"/>
      <c r="E17" s="58"/>
      <c r="F17" s="58"/>
      <c r="G17" s="19"/>
    </row>
    <row r="18" spans="2:7" ht="15">
      <c r="B18" s="21"/>
      <c r="C18" s="19"/>
      <c r="D18" s="19"/>
      <c r="E18" s="58"/>
      <c r="F18" s="58"/>
      <c r="G18" s="19"/>
    </row>
    <row r="19" spans="2:7" ht="15">
      <c r="B19" s="21"/>
      <c r="C19" s="19"/>
      <c r="D19" s="19"/>
      <c r="E19" s="58"/>
      <c r="F19" s="58"/>
      <c r="G19" s="19"/>
    </row>
    <row r="21" ht="15">
      <c r="H21" s="22"/>
    </row>
    <row r="22" ht="15">
      <c r="H22" s="22"/>
    </row>
    <row r="23" ht="15">
      <c r="H23" s="22"/>
    </row>
    <row r="24" spans="2:8" ht="15">
      <c r="B24" s="71"/>
      <c r="C24" s="49"/>
      <c r="H24" s="22"/>
    </row>
    <row r="25" spans="2:8" ht="15">
      <c r="B25" s="71"/>
      <c r="C25" s="49"/>
      <c r="H25" s="22"/>
    </row>
    <row r="26" spans="2:8" ht="15">
      <c r="B26" s="71"/>
      <c r="C26" s="49"/>
      <c r="H26" s="22"/>
    </row>
    <row r="27" spans="2:8" ht="15">
      <c r="B27" s="21"/>
      <c r="C27" s="19"/>
      <c r="D27" s="19"/>
      <c r="E27" s="58"/>
      <c r="F27" s="58"/>
      <c r="G27" s="19"/>
      <c r="H27" s="22"/>
    </row>
    <row r="28" spans="2:8" ht="15">
      <c r="B28" s="21"/>
      <c r="C28" s="19"/>
      <c r="D28" s="19"/>
      <c r="E28" s="58"/>
      <c r="F28" s="58"/>
      <c r="G28" s="19"/>
      <c r="H28" s="22"/>
    </row>
    <row r="29" spans="2:8" ht="15">
      <c r="B29" s="21"/>
      <c r="C29" s="19"/>
      <c r="D29" s="19"/>
      <c r="E29" s="58"/>
      <c r="F29" s="58"/>
      <c r="G29" s="19"/>
      <c r="H29" s="22"/>
    </row>
    <row r="30" spans="2:8" ht="15">
      <c r="B30" s="21"/>
      <c r="C30" s="19"/>
      <c r="D30" s="19"/>
      <c r="E30" s="58"/>
      <c r="F30" s="58"/>
      <c r="G30" s="19"/>
      <c r="H30" s="22"/>
    </row>
    <row r="31" spans="2:8" ht="15">
      <c r="B31" s="21"/>
      <c r="C31" s="19"/>
      <c r="D31" s="19"/>
      <c r="E31" s="58"/>
      <c r="F31" s="58"/>
      <c r="G31" s="19"/>
      <c r="H31" s="22"/>
    </row>
    <row r="32" spans="2:8" ht="15">
      <c r="B32" s="21"/>
      <c r="C32" s="19"/>
      <c r="D32" s="19"/>
      <c r="E32" s="58"/>
      <c r="F32" s="58"/>
      <c r="G32" s="19"/>
      <c r="H32" s="22"/>
    </row>
    <row r="33" spans="2:8" ht="15">
      <c r="B33" s="21"/>
      <c r="C33" s="19"/>
      <c r="D33" s="19"/>
      <c r="E33" s="58"/>
      <c r="F33" s="58"/>
      <c r="G33" s="19"/>
      <c r="H33" s="22"/>
    </row>
    <row r="34" spans="2:8" ht="15">
      <c r="B34" s="21"/>
      <c r="C34" s="19"/>
      <c r="D34" s="19"/>
      <c r="E34" s="58"/>
      <c r="F34" s="58"/>
      <c r="G34" s="19"/>
      <c r="H34" s="22"/>
    </row>
    <row r="35" spans="2:8" ht="15">
      <c r="B35" s="21"/>
      <c r="C35" s="19"/>
      <c r="D35" s="19"/>
      <c r="E35" s="58"/>
      <c r="F35" s="58"/>
      <c r="G35" s="19"/>
      <c r="H35" s="22"/>
    </row>
    <row r="36" spans="2:8" ht="15">
      <c r="B36" s="21"/>
      <c r="C36" s="19"/>
      <c r="D36" s="19"/>
      <c r="E36" s="58"/>
      <c r="F36" s="58"/>
      <c r="G36" s="19"/>
      <c r="H36" s="22"/>
    </row>
    <row r="37" spans="2:8" ht="15">
      <c r="B37" s="21"/>
      <c r="C37" s="19"/>
      <c r="D37" s="19"/>
      <c r="E37" s="58"/>
      <c r="F37" s="58"/>
      <c r="G37" s="19"/>
      <c r="H37" s="22"/>
    </row>
    <row r="38" spans="2:8" ht="15">
      <c r="B38" s="21"/>
      <c r="C38" s="19"/>
      <c r="D38" s="19"/>
      <c r="E38" s="58"/>
      <c r="F38" s="58"/>
      <c r="G38" s="19"/>
      <c r="H38" s="22"/>
    </row>
    <row r="39" spans="2:8" ht="15">
      <c r="B39" s="21"/>
      <c r="C39" s="19"/>
      <c r="D39" s="19"/>
      <c r="E39" s="58"/>
      <c r="F39" s="58"/>
      <c r="G39" s="19"/>
      <c r="H39" s="22"/>
    </row>
    <row r="40" spans="2:8" ht="15">
      <c r="B40" s="21"/>
      <c r="C40" s="19"/>
      <c r="D40" s="19"/>
      <c r="E40" s="58"/>
      <c r="F40" s="58"/>
      <c r="G40" s="19"/>
      <c r="H40" s="22"/>
    </row>
    <row r="41" spans="2:8" ht="15">
      <c r="B41" s="21"/>
      <c r="C41" s="19"/>
      <c r="D41" s="19"/>
      <c r="E41" s="58"/>
      <c r="F41" s="58"/>
      <c r="G41" s="19"/>
      <c r="H41" s="22"/>
    </row>
    <row r="42" spans="2:8" ht="15">
      <c r="B42" s="21"/>
      <c r="C42" s="19"/>
      <c r="D42" s="19"/>
      <c r="E42" s="58"/>
      <c r="F42" s="58"/>
      <c r="G42" s="19"/>
      <c r="H42" s="22"/>
    </row>
    <row r="43" spans="2:8" ht="15">
      <c r="B43" s="21"/>
      <c r="C43" s="19"/>
      <c r="D43" s="19"/>
      <c r="E43" s="58"/>
      <c r="F43" s="58"/>
      <c r="G43" s="19"/>
      <c r="H43" s="22"/>
    </row>
    <row r="44" spans="2:8" ht="15">
      <c r="B44" s="21"/>
      <c r="C44" s="19"/>
      <c r="D44" s="19"/>
      <c r="E44" s="58"/>
      <c r="F44" s="58"/>
      <c r="G44" s="19"/>
      <c r="H44" s="22"/>
    </row>
    <row r="45" spans="2:8" ht="15">
      <c r="B45" s="21"/>
      <c r="C45" s="19"/>
      <c r="D45" s="19"/>
      <c r="E45" s="58"/>
      <c r="F45" s="58"/>
      <c r="G45" s="19"/>
      <c r="H45" s="22"/>
    </row>
    <row r="46" spans="2:8" ht="15">
      <c r="B46" s="21"/>
      <c r="C46" s="19"/>
      <c r="D46" s="19"/>
      <c r="E46" s="58"/>
      <c r="F46" s="58"/>
      <c r="G46" s="19"/>
      <c r="H46" s="22"/>
    </row>
    <row r="47" spans="2:8" ht="15">
      <c r="B47" s="21"/>
      <c r="C47" s="19"/>
      <c r="D47" s="19"/>
      <c r="E47" s="58"/>
      <c r="F47" s="58"/>
      <c r="G47" s="19"/>
      <c r="H47" s="22"/>
    </row>
    <row r="48" spans="2:8" ht="15">
      <c r="B48" s="21"/>
      <c r="C48" s="19"/>
      <c r="D48" s="19"/>
      <c r="E48" s="58"/>
      <c r="F48" s="58"/>
      <c r="G48" s="19"/>
      <c r="H48" s="22"/>
    </row>
    <row r="49" spans="2:8" ht="15">
      <c r="B49" s="21"/>
      <c r="C49" s="19"/>
      <c r="D49" s="19"/>
      <c r="E49" s="58"/>
      <c r="F49" s="58"/>
      <c r="G49" s="19"/>
      <c r="H49" s="22"/>
    </row>
    <row r="50" spans="2:8" ht="15">
      <c r="B50" s="21"/>
      <c r="C50" s="19"/>
      <c r="D50" s="19"/>
      <c r="E50" s="58"/>
      <c r="F50" s="58"/>
      <c r="G50" s="19"/>
      <c r="H50" s="22"/>
    </row>
    <row r="51" spans="2:8" ht="15">
      <c r="B51" s="21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1" customWidth="1"/>
    <col min="2" max="4" width="9.375" style="18" customWidth="1"/>
    <col min="5" max="5" width="9.375" style="7" customWidth="1"/>
    <col min="6" max="16384" width="9.125" style="2" customWidth="1"/>
  </cols>
  <sheetData>
    <row r="1" ht="15">
      <c r="A1" s="1" t="s">
        <v>53</v>
      </c>
    </row>
    <row r="2" ht="15">
      <c r="A2" s="1" t="s">
        <v>219</v>
      </c>
    </row>
    <row r="5" spans="1:5" ht="15">
      <c r="A5" s="4"/>
      <c r="B5" s="31" t="s">
        <v>56</v>
      </c>
      <c r="C5" s="31" t="s">
        <v>55</v>
      </c>
      <c r="D5" s="31" t="s">
        <v>57</v>
      </c>
      <c r="E5" s="65" t="s">
        <v>54</v>
      </c>
    </row>
    <row r="6" spans="1:5" ht="15">
      <c r="A6" s="4" t="s">
        <v>67</v>
      </c>
      <c r="B6" s="18">
        <v>8.63</v>
      </c>
      <c r="C6" s="18">
        <v>8.45</v>
      </c>
      <c r="D6" s="18">
        <v>8.72</v>
      </c>
      <c r="E6" s="7">
        <v>7.91</v>
      </c>
    </row>
    <row r="7" spans="1:5" ht="15">
      <c r="A7" s="4" t="s">
        <v>70</v>
      </c>
      <c r="B7" s="18">
        <v>0.66</v>
      </c>
      <c r="C7" s="18">
        <v>0.75</v>
      </c>
      <c r="D7" s="18">
        <v>0.88</v>
      </c>
      <c r="E7" s="7">
        <v>0.69</v>
      </c>
    </row>
    <row r="8" spans="1:5" ht="15">
      <c r="A8" s="4" t="s">
        <v>71</v>
      </c>
      <c r="B8" s="18">
        <v>0.71</v>
      </c>
      <c r="C8" s="18">
        <v>0.71</v>
      </c>
      <c r="D8" s="18">
        <v>0.92</v>
      </c>
      <c r="E8" s="7">
        <v>0.72</v>
      </c>
    </row>
    <row r="9" ht="15">
      <c r="A9" s="2"/>
    </row>
    <row r="10" ht="15">
      <c r="A10" s="2"/>
    </row>
    <row r="11" ht="15">
      <c r="A11" s="2"/>
    </row>
    <row r="12" ht="15">
      <c r="A12" s="2"/>
    </row>
    <row r="15" ht="15">
      <c r="A15" s="4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 t="s">
        <v>40</v>
      </c>
    </row>
    <row r="30" ht="15">
      <c r="A30" s="2"/>
    </row>
    <row r="31" ht="15">
      <c r="A31" s="2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4" customWidth="1"/>
    <col min="2" max="2" width="14.00390625" style="4" bestFit="1" customWidth="1"/>
    <col min="3" max="4" width="11.125" style="18" customWidth="1"/>
    <col min="5" max="6" width="11.125" style="7" customWidth="1"/>
    <col min="7" max="7" width="11.125" style="18" customWidth="1"/>
    <col min="8" max="16384" width="9.125" style="2" customWidth="1"/>
  </cols>
  <sheetData>
    <row r="1" ht="15">
      <c r="A1" s="4" t="s">
        <v>142</v>
      </c>
    </row>
    <row r="2" ht="15">
      <c r="A2" s="4" t="s">
        <v>224</v>
      </c>
    </row>
    <row r="5" spans="3:7" ht="15">
      <c r="C5" s="18" t="s">
        <v>120</v>
      </c>
      <c r="D5" s="18" t="s">
        <v>121</v>
      </c>
      <c r="E5" s="7">
        <v>585.3</v>
      </c>
      <c r="F5" s="7" t="s">
        <v>122</v>
      </c>
      <c r="G5" s="18" t="s">
        <v>125</v>
      </c>
    </row>
    <row r="6" spans="1:7" ht="15">
      <c r="A6" s="4" t="s">
        <v>140</v>
      </c>
      <c r="B6" s="4" t="s">
        <v>126</v>
      </c>
      <c r="C6" s="24">
        <v>1.1</v>
      </c>
      <c r="D6" s="24">
        <v>0.3</v>
      </c>
      <c r="E6" s="9">
        <v>0.9</v>
      </c>
      <c r="F6" s="9">
        <v>5</v>
      </c>
      <c r="G6" s="24">
        <v>0.3</v>
      </c>
    </row>
    <row r="7" spans="2:7" ht="15">
      <c r="B7" s="21" t="s">
        <v>25</v>
      </c>
      <c r="C7" s="24">
        <v>1.1</v>
      </c>
      <c r="D7" s="24">
        <v>0.3</v>
      </c>
      <c r="E7" s="9">
        <v>1.2</v>
      </c>
      <c r="F7" s="9">
        <v>8.1</v>
      </c>
      <c r="G7" s="24">
        <v>0.3</v>
      </c>
    </row>
    <row r="8" spans="1:7" ht="15">
      <c r="A8" s="4" t="s">
        <v>141</v>
      </c>
      <c r="B8" s="21" t="s">
        <v>126</v>
      </c>
      <c r="C8" s="24">
        <v>0.6</v>
      </c>
      <c r="D8" s="24">
        <v>0.3</v>
      </c>
      <c r="E8" s="9">
        <v>0.5</v>
      </c>
      <c r="F8" s="9">
        <v>3.2</v>
      </c>
      <c r="G8" s="24">
        <v>0.1</v>
      </c>
    </row>
    <row r="9" spans="2:7" ht="15">
      <c r="B9" s="21" t="s">
        <v>25</v>
      </c>
      <c r="C9" s="24">
        <v>0.9</v>
      </c>
      <c r="D9" s="24">
        <v>0.3</v>
      </c>
      <c r="E9" s="9">
        <v>1</v>
      </c>
      <c r="F9" s="9">
        <v>6.9</v>
      </c>
      <c r="G9" s="24">
        <v>0.1</v>
      </c>
    </row>
    <row r="10" spans="1:7" ht="15">
      <c r="A10" s="4" t="s">
        <v>172</v>
      </c>
      <c r="B10" s="21" t="s">
        <v>126</v>
      </c>
      <c r="C10" s="24">
        <v>0.1</v>
      </c>
      <c r="D10" s="24">
        <v>0</v>
      </c>
      <c r="E10" s="9">
        <v>0.1</v>
      </c>
      <c r="F10" s="9">
        <v>0.3</v>
      </c>
      <c r="G10" s="24">
        <v>0</v>
      </c>
    </row>
    <row r="11" spans="2:7" ht="15">
      <c r="B11" s="21" t="s">
        <v>25</v>
      </c>
      <c r="C11" s="24">
        <v>0.1</v>
      </c>
      <c r="D11" s="24">
        <v>0.1</v>
      </c>
      <c r="E11" s="9">
        <v>0.1</v>
      </c>
      <c r="F11" s="9">
        <v>1.1</v>
      </c>
      <c r="G11" s="24">
        <v>0</v>
      </c>
    </row>
    <row r="12" spans="2:7" ht="15">
      <c r="B12" s="21"/>
      <c r="C12" s="19"/>
      <c r="D12" s="19"/>
      <c r="E12" s="58"/>
      <c r="F12" s="58"/>
      <c r="G12" s="19"/>
    </row>
    <row r="13" spans="2:7" ht="15">
      <c r="B13" s="21"/>
      <c r="C13" s="19"/>
      <c r="D13" s="19"/>
      <c r="E13" s="58"/>
      <c r="F13" s="58"/>
      <c r="G13" s="19"/>
    </row>
    <row r="14" spans="2:7" ht="15">
      <c r="B14" s="21"/>
      <c r="C14" s="19"/>
      <c r="D14" s="19"/>
      <c r="E14" s="58"/>
      <c r="F14" s="58"/>
      <c r="G14" s="19"/>
    </row>
    <row r="15" spans="2:7" ht="15">
      <c r="B15" s="21"/>
      <c r="C15" s="19"/>
      <c r="D15" s="19"/>
      <c r="E15" s="58"/>
      <c r="F15" s="58"/>
      <c r="G15" s="19"/>
    </row>
    <row r="16" spans="2:7" ht="15">
      <c r="B16" s="21"/>
      <c r="C16" s="19"/>
      <c r="D16" s="19"/>
      <c r="E16" s="58"/>
      <c r="F16" s="58"/>
      <c r="G16" s="19"/>
    </row>
    <row r="17" spans="2:7" ht="15">
      <c r="B17" s="21"/>
      <c r="C17" s="19"/>
      <c r="D17" s="19"/>
      <c r="E17" s="58"/>
      <c r="F17" s="58"/>
      <c r="G17" s="19"/>
    </row>
    <row r="18" spans="2:7" ht="15">
      <c r="B18" s="21"/>
      <c r="C18" s="19"/>
      <c r="D18" s="19"/>
      <c r="E18" s="58"/>
      <c r="F18" s="58"/>
      <c r="G18" s="19"/>
    </row>
    <row r="19" spans="2:7" ht="15">
      <c r="B19" s="21"/>
      <c r="C19" s="19"/>
      <c r="D19" s="19"/>
      <c r="E19" s="58"/>
      <c r="F19" s="58"/>
      <c r="G19" s="19"/>
    </row>
    <row r="21" ht="15">
      <c r="H21" s="22"/>
    </row>
    <row r="22" ht="15">
      <c r="H22" s="22"/>
    </row>
    <row r="23" ht="15">
      <c r="H23" s="22"/>
    </row>
    <row r="24" spans="2:8" ht="15">
      <c r="B24" s="71"/>
      <c r="C24" s="49"/>
      <c r="H24" s="22"/>
    </row>
    <row r="25" spans="2:8" ht="15">
      <c r="B25" s="71"/>
      <c r="C25" s="49"/>
      <c r="H25" s="22"/>
    </row>
    <row r="26" spans="2:8" ht="15">
      <c r="B26" s="71"/>
      <c r="C26" s="49"/>
      <c r="H26" s="22"/>
    </row>
    <row r="27" spans="2:8" ht="15">
      <c r="B27" s="21"/>
      <c r="C27" s="19"/>
      <c r="D27" s="19"/>
      <c r="E27" s="58"/>
      <c r="F27" s="58"/>
      <c r="G27" s="19"/>
      <c r="H27" s="22"/>
    </row>
    <row r="28" spans="2:8" ht="15">
      <c r="B28" s="21"/>
      <c r="C28" s="19"/>
      <c r="D28" s="19"/>
      <c r="E28" s="58"/>
      <c r="F28" s="58"/>
      <c r="G28" s="19"/>
      <c r="H28" s="22"/>
    </row>
    <row r="29" spans="2:8" ht="15">
      <c r="B29" s="21"/>
      <c r="C29" s="19"/>
      <c r="D29" s="19"/>
      <c r="E29" s="58"/>
      <c r="F29" s="58"/>
      <c r="G29" s="19"/>
      <c r="H29" s="22"/>
    </row>
    <row r="30" spans="2:8" ht="15">
      <c r="B30" s="21"/>
      <c r="C30" s="19"/>
      <c r="D30" s="19"/>
      <c r="E30" s="58"/>
      <c r="F30" s="58"/>
      <c r="G30" s="19"/>
      <c r="H30" s="22"/>
    </row>
    <row r="31" spans="2:8" ht="15">
      <c r="B31" s="21"/>
      <c r="C31" s="19"/>
      <c r="D31" s="19"/>
      <c r="E31" s="58"/>
      <c r="F31" s="58"/>
      <c r="G31" s="19"/>
      <c r="H31" s="22"/>
    </row>
    <row r="32" spans="2:8" ht="15">
      <c r="B32" s="21"/>
      <c r="C32" s="19"/>
      <c r="D32" s="19"/>
      <c r="E32" s="58"/>
      <c r="F32" s="58"/>
      <c r="G32" s="19"/>
      <c r="H32" s="22"/>
    </row>
    <row r="33" spans="2:8" ht="15">
      <c r="B33" s="21"/>
      <c r="C33" s="19"/>
      <c r="D33" s="19"/>
      <c r="E33" s="58"/>
      <c r="F33" s="58"/>
      <c r="G33" s="19"/>
      <c r="H33" s="22"/>
    </row>
    <row r="34" spans="2:8" ht="15">
      <c r="B34" s="21"/>
      <c r="C34" s="19"/>
      <c r="D34" s="19"/>
      <c r="E34" s="58"/>
      <c r="F34" s="58"/>
      <c r="G34" s="19"/>
      <c r="H34" s="22"/>
    </row>
    <row r="35" spans="2:8" ht="15">
      <c r="B35" s="21"/>
      <c r="C35" s="19"/>
      <c r="D35" s="19"/>
      <c r="E35" s="58"/>
      <c r="F35" s="58"/>
      <c r="G35" s="19"/>
      <c r="H35" s="22"/>
    </row>
    <row r="36" spans="2:8" ht="15">
      <c r="B36" s="21"/>
      <c r="C36" s="19"/>
      <c r="D36" s="19"/>
      <c r="E36" s="58"/>
      <c r="F36" s="58"/>
      <c r="G36" s="19"/>
      <c r="H36" s="22"/>
    </row>
    <row r="37" spans="2:8" ht="15">
      <c r="B37" s="21"/>
      <c r="C37" s="19"/>
      <c r="D37" s="19"/>
      <c r="E37" s="58"/>
      <c r="F37" s="58"/>
      <c r="G37" s="19"/>
      <c r="H37" s="22"/>
    </row>
    <row r="38" spans="2:8" ht="15">
      <c r="B38" s="21"/>
      <c r="C38" s="19"/>
      <c r="D38" s="19"/>
      <c r="E38" s="58"/>
      <c r="F38" s="58"/>
      <c r="G38" s="19"/>
      <c r="H38" s="22"/>
    </row>
    <row r="39" spans="2:8" ht="15">
      <c r="B39" s="21"/>
      <c r="C39" s="19"/>
      <c r="D39" s="19"/>
      <c r="E39" s="58"/>
      <c r="F39" s="58"/>
      <c r="G39" s="19"/>
      <c r="H39" s="22"/>
    </row>
    <row r="40" spans="2:8" ht="15">
      <c r="B40" s="21"/>
      <c r="C40" s="19"/>
      <c r="D40" s="19"/>
      <c r="E40" s="58"/>
      <c r="F40" s="58"/>
      <c r="G40" s="19"/>
      <c r="H40" s="22"/>
    </row>
    <row r="41" spans="2:8" ht="15">
      <c r="B41" s="21"/>
      <c r="C41" s="19"/>
      <c r="D41" s="19"/>
      <c r="E41" s="58"/>
      <c r="F41" s="58"/>
      <c r="G41" s="19"/>
      <c r="H41" s="22"/>
    </row>
    <row r="42" spans="2:8" ht="15">
      <c r="B42" s="21"/>
      <c r="C42" s="19"/>
      <c r="D42" s="19"/>
      <c r="E42" s="58"/>
      <c r="F42" s="58"/>
      <c r="G42" s="19"/>
      <c r="H42" s="22"/>
    </row>
    <row r="43" spans="2:8" ht="15">
      <c r="B43" s="21"/>
      <c r="C43" s="19"/>
      <c r="D43" s="19"/>
      <c r="E43" s="58"/>
      <c r="F43" s="58"/>
      <c r="G43" s="19"/>
      <c r="H43" s="22"/>
    </row>
    <row r="44" spans="2:8" ht="15">
      <c r="B44" s="21"/>
      <c r="C44" s="19"/>
      <c r="D44" s="19"/>
      <c r="E44" s="58"/>
      <c r="F44" s="58"/>
      <c r="G44" s="19"/>
      <c r="H44" s="22"/>
    </row>
    <row r="45" spans="2:8" ht="15">
      <c r="B45" s="21"/>
      <c r="C45" s="19"/>
      <c r="D45" s="19"/>
      <c r="E45" s="58"/>
      <c r="F45" s="58"/>
      <c r="G45" s="19"/>
      <c r="H45" s="22"/>
    </row>
    <row r="46" spans="2:8" ht="15">
      <c r="B46" s="21"/>
      <c r="C46" s="19"/>
      <c r="D46" s="19"/>
      <c r="E46" s="58"/>
      <c r="F46" s="58"/>
      <c r="G46" s="19"/>
      <c r="H46" s="22"/>
    </row>
    <row r="47" spans="2:8" ht="15">
      <c r="B47" s="21"/>
      <c r="C47" s="19"/>
      <c r="D47" s="19"/>
      <c r="E47" s="58"/>
      <c r="F47" s="58"/>
      <c r="G47" s="19"/>
      <c r="H47" s="22"/>
    </row>
    <row r="48" spans="2:8" ht="15">
      <c r="B48" s="21"/>
      <c r="C48" s="19"/>
      <c r="D48" s="19"/>
      <c r="E48" s="58"/>
      <c r="F48" s="58"/>
      <c r="G48" s="19"/>
      <c r="H48" s="22"/>
    </row>
    <row r="49" spans="2:8" ht="15">
      <c r="B49" s="21"/>
      <c r="C49" s="19"/>
      <c r="D49" s="19"/>
      <c r="E49" s="58"/>
      <c r="F49" s="58"/>
      <c r="G49" s="19"/>
      <c r="H49" s="22"/>
    </row>
    <row r="50" spans="2:8" ht="15">
      <c r="B50" s="21"/>
      <c r="C50" s="19"/>
      <c r="D50" s="19"/>
      <c r="E50" s="58"/>
      <c r="F50" s="58"/>
      <c r="G50" s="19"/>
      <c r="H50" s="22"/>
    </row>
    <row r="51" spans="2:8" ht="15">
      <c r="B51" s="21"/>
      <c r="C51" s="19"/>
      <c r="D51" s="19"/>
      <c r="E51" s="58"/>
      <c r="F51" s="58"/>
      <c r="G51" s="19"/>
      <c r="H51" s="22"/>
    </row>
    <row r="52" ht="15">
      <c r="H52" s="22"/>
    </row>
    <row r="53" ht="15">
      <c r="H53" s="22"/>
    </row>
    <row r="54" ht="15">
      <c r="H54" s="22"/>
    </row>
    <row r="55" ht="15">
      <c r="H55" s="22"/>
    </row>
    <row r="56" ht="15">
      <c r="H56" s="22"/>
    </row>
    <row r="57" ht="15">
      <c r="H57" s="22"/>
    </row>
    <row r="58" ht="15">
      <c r="H58" s="22"/>
    </row>
    <row r="59" ht="15">
      <c r="H5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2" customWidth="1"/>
    <col min="2" max="4" width="10.75390625" style="18" customWidth="1"/>
    <col min="5" max="16384" width="9.125" style="2" customWidth="1"/>
  </cols>
  <sheetData>
    <row r="1" ht="15">
      <c r="A1" s="2" t="s">
        <v>171</v>
      </c>
    </row>
    <row r="2" ht="15">
      <c r="A2" s="2" t="s">
        <v>176</v>
      </c>
    </row>
    <row r="5" spans="2:4" ht="15">
      <c r="B5" s="4" t="s">
        <v>13</v>
      </c>
      <c r="C5" s="4" t="s">
        <v>32</v>
      </c>
      <c r="D5" s="18" t="s">
        <v>86</v>
      </c>
    </row>
    <row r="6" spans="1:4" ht="15">
      <c r="A6" s="4" t="s">
        <v>17</v>
      </c>
      <c r="B6" s="18" t="s">
        <v>76</v>
      </c>
      <c r="C6" s="18" t="s">
        <v>76</v>
      </c>
      <c r="D6" s="18" t="s">
        <v>76</v>
      </c>
    </row>
    <row r="7" spans="1:4" ht="15">
      <c r="A7" s="4">
        <v>2000</v>
      </c>
      <c r="B7" s="14">
        <v>2.72</v>
      </c>
      <c r="C7" s="14">
        <v>0.34</v>
      </c>
      <c r="D7" s="24"/>
    </row>
    <row r="8" spans="1:4" ht="15">
      <c r="A8" s="4">
        <v>2001</v>
      </c>
      <c r="B8" s="14">
        <v>3.07</v>
      </c>
      <c r="C8" s="14">
        <v>0.37</v>
      </c>
      <c r="D8" s="14">
        <v>0.36</v>
      </c>
    </row>
    <row r="9" spans="1:4" ht="15">
      <c r="A9" s="4">
        <v>2002</v>
      </c>
      <c r="B9" s="14">
        <v>3.42</v>
      </c>
      <c r="C9" s="14">
        <v>0.46</v>
      </c>
      <c r="D9" s="14">
        <v>0.41</v>
      </c>
    </row>
    <row r="10" spans="1:4" ht="15">
      <c r="A10" s="4">
        <v>2003</v>
      </c>
      <c r="B10" s="14">
        <v>3.79</v>
      </c>
      <c r="C10" s="14">
        <v>0.45</v>
      </c>
      <c r="D10" s="14">
        <v>0.46</v>
      </c>
    </row>
    <row r="11" spans="1:4" ht="15">
      <c r="A11" s="4">
        <v>2004</v>
      </c>
      <c r="B11" s="14">
        <v>4.24</v>
      </c>
      <c r="C11" s="14">
        <v>0.5</v>
      </c>
      <c r="D11" s="14">
        <v>0.5</v>
      </c>
    </row>
    <row r="12" spans="1:4" ht="15">
      <c r="A12" s="4">
        <v>2005</v>
      </c>
      <c r="B12" s="14">
        <v>4.77</v>
      </c>
      <c r="C12" s="14">
        <v>0.53</v>
      </c>
      <c r="D12" s="14">
        <v>0.56</v>
      </c>
    </row>
    <row r="13" spans="1:4" ht="15">
      <c r="A13" s="4">
        <v>2006</v>
      </c>
      <c r="B13" s="14">
        <v>6.01</v>
      </c>
      <c r="C13" s="14">
        <v>0.56</v>
      </c>
      <c r="D13" s="14">
        <v>0.61</v>
      </c>
    </row>
    <row r="14" spans="1:4" ht="15">
      <c r="A14" s="4">
        <v>2007</v>
      </c>
      <c r="B14" s="14">
        <v>6.8</v>
      </c>
      <c r="C14" s="14">
        <v>0.64</v>
      </c>
      <c r="D14" s="14">
        <v>0.67</v>
      </c>
    </row>
    <row r="15" spans="1:4" ht="15">
      <c r="A15" s="4">
        <v>2008</v>
      </c>
      <c r="B15" s="14">
        <v>7.65</v>
      </c>
      <c r="C15" s="14">
        <v>0.68</v>
      </c>
      <c r="D15" s="14">
        <v>0.72</v>
      </c>
    </row>
    <row r="16" spans="1:4" ht="15">
      <c r="A16" s="4">
        <v>2009</v>
      </c>
      <c r="B16" s="14">
        <v>8.48</v>
      </c>
      <c r="C16" s="14">
        <v>0.79</v>
      </c>
      <c r="D16" s="14">
        <v>0.81</v>
      </c>
    </row>
    <row r="17" spans="1:4" ht="15">
      <c r="A17" s="4" t="s">
        <v>42</v>
      </c>
      <c r="B17" s="14"/>
      <c r="C17" s="14">
        <v>0.34</v>
      </c>
      <c r="D17" s="14">
        <v>0.36</v>
      </c>
    </row>
    <row r="18" spans="1:4" ht="15">
      <c r="A18" s="4" t="s">
        <v>43</v>
      </c>
      <c r="B18" s="14"/>
      <c r="C18" s="14">
        <v>0.74</v>
      </c>
      <c r="D18" s="14">
        <v>0.86</v>
      </c>
    </row>
    <row r="19" spans="1:4" ht="15">
      <c r="A19" s="4" t="s">
        <v>44</v>
      </c>
      <c r="B19" s="14"/>
      <c r="C19" s="14">
        <v>1.68</v>
      </c>
      <c r="D19" s="14">
        <v>1.95</v>
      </c>
    </row>
    <row r="20" spans="1:4" ht="15">
      <c r="A20" s="4" t="s">
        <v>45</v>
      </c>
      <c r="B20" s="14">
        <v>6.05</v>
      </c>
      <c r="C20" s="24"/>
      <c r="D20" s="24"/>
    </row>
    <row r="21" spans="1:4" ht="15">
      <c r="A21" s="4" t="s">
        <v>75</v>
      </c>
      <c r="B21" s="14">
        <v>10.25</v>
      </c>
      <c r="C21" s="24"/>
      <c r="D21" s="24"/>
    </row>
    <row r="22" spans="1:4" ht="15">
      <c r="A22" s="4" t="s">
        <v>47</v>
      </c>
      <c r="B22" s="14">
        <v>13.14</v>
      </c>
      <c r="C22" s="24"/>
      <c r="D22" s="24"/>
    </row>
    <row r="23" spans="1:4" ht="15">
      <c r="A23" s="4"/>
      <c r="B23" s="14"/>
      <c r="C23" s="24"/>
      <c r="D23" s="24"/>
    </row>
    <row r="24" spans="1:4" ht="15">
      <c r="A24" s="4"/>
      <c r="C24" s="2"/>
      <c r="D24" s="2"/>
    </row>
    <row r="25" spans="1:2" ht="15">
      <c r="A25" s="4"/>
      <c r="B25" s="18" t="s">
        <v>17</v>
      </c>
    </row>
    <row r="26" ht="15">
      <c r="A26" s="22"/>
    </row>
    <row r="27" ht="15">
      <c r="A27" s="4"/>
    </row>
    <row r="28" ht="15">
      <c r="A28" s="4"/>
    </row>
    <row r="30" ht="15">
      <c r="A30" s="4"/>
    </row>
    <row r="37" ht="15">
      <c r="A37" s="4"/>
    </row>
    <row r="38" ht="15">
      <c r="A38" s="4"/>
    </row>
    <row r="44" ht="15">
      <c r="A44" s="4" t="s">
        <v>26</v>
      </c>
    </row>
    <row r="45" ht="15">
      <c r="A45" s="4" t="s">
        <v>27</v>
      </c>
    </row>
    <row r="46" ht="15">
      <c r="A46" s="4" t="s">
        <v>28</v>
      </c>
    </row>
    <row r="49" ht="15">
      <c r="A49" s="4" t="s">
        <v>17</v>
      </c>
    </row>
    <row r="51" ht="15">
      <c r="A51" s="2" t="s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4" width="8.375" style="18" customWidth="1"/>
    <col min="5" max="6" width="8.375" style="7" customWidth="1"/>
    <col min="7" max="7" width="18.625" style="18" bestFit="1" customWidth="1"/>
    <col min="8" max="16384" width="9.125" style="2" customWidth="1"/>
  </cols>
  <sheetData>
    <row r="1" ht="15">
      <c r="A1" s="2" t="s">
        <v>87</v>
      </c>
    </row>
    <row r="2" ht="15">
      <c r="A2" s="2" t="s">
        <v>41</v>
      </c>
    </row>
    <row r="5" spans="2:3" ht="15">
      <c r="B5" s="18" t="s">
        <v>14</v>
      </c>
      <c r="C5" s="18" t="s">
        <v>21</v>
      </c>
    </row>
    <row r="6" spans="1:6" ht="15">
      <c r="A6" s="4">
        <v>1995</v>
      </c>
      <c r="B6" s="24">
        <v>1.5416433626</v>
      </c>
      <c r="C6" s="24">
        <v>2.9225129041</v>
      </c>
      <c r="D6" s="43"/>
      <c r="E6" s="64"/>
      <c r="F6" s="58"/>
    </row>
    <row r="7" spans="1:6" ht="15">
      <c r="A7" s="4">
        <v>1996</v>
      </c>
      <c r="B7" s="24">
        <v>1.7098460381</v>
      </c>
      <c r="C7" s="24">
        <v>3.2130717267</v>
      </c>
      <c r="D7" s="43"/>
      <c r="E7" s="64"/>
      <c r="F7" s="58"/>
    </row>
    <row r="8" spans="1:6" ht="15">
      <c r="A8" s="4">
        <v>1997</v>
      </c>
      <c r="B8" s="24">
        <v>1.9084317214</v>
      </c>
      <c r="C8" s="24">
        <v>3.5775968418</v>
      </c>
      <c r="D8" s="43"/>
      <c r="E8" s="64"/>
      <c r="F8" s="58"/>
    </row>
    <row r="9" spans="1:6" ht="15">
      <c r="A9" s="4">
        <v>1998</v>
      </c>
      <c r="B9" s="24">
        <v>2.088613283</v>
      </c>
      <c r="C9" s="24">
        <v>3.7788953998</v>
      </c>
      <c r="D9" s="43"/>
      <c r="E9" s="64"/>
      <c r="F9" s="58"/>
    </row>
    <row r="10" spans="1:6" ht="15">
      <c r="A10" s="4">
        <v>1999</v>
      </c>
      <c r="B10" s="24">
        <v>2.2688061392</v>
      </c>
      <c r="C10" s="24">
        <v>3.9891237407</v>
      </c>
      <c r="D10" s="43"/>
      <c r="E10" s="64"/>
      <c r="F10" s="58"/>
    </row>
    <row r="11" spans="1:6" ht="15">
      <c r="A11" s="4">
        <v>2000</v>
      </c>
      <c r="B11" s="24">
        <v>2.5609672545</v>
      </c>
      <c r="C11" s="24">
        <v>4.3202018464</v>
      </c>
      <c r="D11" s="43"/>
      <c r="E11" s="64"/>
      <c r="F11" s="58"/>
    </row>
    <row r="12" spans="1:6" ht="15">
      <c r="A12" s="4">
        <v>2001</v>
      </c>
      <c r="B12" s="24">
        <v>2.8863956055</v>
      </c>
      <c r="C12" s="24">
        <v>4.8882803943</v>
      </c>
      <c r="D12" s="43"/>
      <c r="E12" s="64"/>
      <c r="F12" s="58"/>
    </row>
    <row r="13" spans="1:6" ht="15">
      <c r="A13" s="4">
        <v>2002</v>
      </c>
      <c r="B13" s="24">
        <v>3.2420729831</v>
      </c>
      <c r="C13" s="24">
        <v>5.3150540469</v>
      </c>
      <c r="D13" s="43"/>
      <c r="E13" s="64"/>
      <c r="F13" s="58"/>
    </row>
    <row r="14" spans="1:6" ht="15">
      <c r="A14" s="4">
        <v>2003</v>
      </c>
      <c r="B14" s="24">
        <v>3.5990941622</v>
      </c>
      <c r="C14" s="24">
        <v>5.7971163537</v>
      </c>
      <c r="D14" s="43"/>
      <c r="E14" s="64"/>
      <c r="F14" s="58"/>
    </row>
    <row r="15" spans="1:6" ht="15">
      <c r="A15" s="4">
        <v>2004</v>
      </c>
      <c r="B15" s="24">
        <v>4.0268946033</v>
      </c>
      <c r="C15" s="24">
        <v>6.4681275509</v>
      </c>
      <c r="D15" s="43"/>
      <c r="E15" s="64"/>
      <c r="F15" s="58"/>
    </row>
    <row r="16" spans="1:6" ht="15">
      <c r="A16" s="4">
        <v>2005</v>
      </c>
      <c r="B16" s="24">
        <v>4.5408183682</v>
      </c>
      <c r="C16" s="24">
        <v>7.260960334</v>
      </c>
      <c r="D16" s="43"/>
      <c r="E16" s="64"/>
      <c r="F16" s="58"/>
    </row>
    <row r="17" spans="1:6" ht="15">
      <c r="A17" s="4">
        <v>2006</v>
      </c>
      <c r="B17" s="24">
        <v>5.7358882795</v>
      </c>
      <c r="C17" s="24">
        <v>9.1949330214</v>
      </c>
      <c r="D17" s="43"/>
      <c r="E17" s="64"/>
      <c r="F17" s="58"/>
    </row>
    <row r="18" spans="1:6" ht="15">
      <c r="A18" s="4">
        <v>2007</v>
      </c>
      <c r="B18" s="24">
        <v>6.5177815569</v>
      </c>
      <c r="C18" s="24">
        <v>10.146380821</v>
      </c>
      <c r="D18" s="43"/>
      <c r="E18" s="64"/>
      <c r="F18" s="58"/>
    </row>
    <row r="19" spans="1:5" ht="15">
      <c r="A19" s="4">
        <v>2008</v>
      </c>
      <c r="B19" s="24">
        <v>7.3227748901</v>
      </c>
      <c r="C19" s="24">
        <v>11.40731848</v>
      </c>
      <c r="D19" s="43"/>
      <c r="E19" s="64"/>
    </row>
    <row r="20" spans="1:5" ht="15">
      <c r="A20" s="4">
        <v>2009</v>
      </c>
      <c r="B20" s="24">
        <v>8.1077298951</v>
      </c>
      <c r="C20" s="24">
        <v>12.7646766</v>
      </c>
      <c r="D20" s="19"/>
      <c r="E20" s="58"/>
    </row>
    <row r="21" spans="1:5" ht="15">
      <c r="A21" s="29"/>
      <c r="B21" s="30"/>
      <c r="C21" s="30"/>
      <c r="D21" s="19"/>
      <c r="E21" s="58"/>
    </row>
    <row r="24" spans="1:7" ht="15">
      <c r="A24" s="4" t="s">
        <v>14</v>
      </c>
      <c r="B24" s="18">
        <v>585.1</v>
      </c>
      <c r="C24" s="18">
        <v>585.2</v>
      </c>
      <c r="D24" s="18">
        <v>585.3</v>
      </c>
      <c r="E24" s="7">
        <v>585.4</v>
      </c>
      <c r="F24" s="7">
        <v>585.5</v>
      </c>
      <c r="G24" s="18" t="s">
        <v>85</v>
      </c>
    </row>
    <row r="25" spans="1:7" ht="15">
      <c r="A25" s="4">
        <v>2006</v>
      </c>
      <c r="B25" s="19">
        <v>0.1699345926</v>
      </c>
      <c r="C25" s="19">
        <v>0.3076054438</v>
      </c>
      <c r="D25" s="19">
        <v>1.2828503549</v>
      </c>
      <c r="E25" s="58">
        <v>0.4897305978</v>
      </c>
      <c r="F25" s="58">
        <v>0.1958739074</v>
      </c>
      <c r="G25" s="19">
        <v>1.5484762715</v>
      </c>
    </row>
    <row r="26" spans="1:7" ht="15">
      <c r="A26" s="4">
        <v>2007</v>
      </c>
      <c r="B26" s="19">
        <v>0.1811119186</v>
      </c>
      <c r="C26" s="19">
        <v>0.3548257804</v>
      </c>
      <c r="D26" s="19">
        <v>1.8118683558</v>
      </c>
      <c r="E26" s="58">
        <v>0.5959649688</v>
      </c>
      <c r="F26" s="58">
        <v>0.1901956084</v>
      </c>
      <c r="G26" s="19">
        <v>1.867775189</v>
      </c>
    </row>
    <row r="27" spans="1:7" ht="15">
      <c r="A27" s="4">
        <v>2008</v>
      </c>
      <c r="B27" s="19">
        <v>0.1866731751</v>
      </c>
      <c r="C27" s="19">
        <v>0.4061428631</v>
      </c>
      <c r="D27" s="19">
        <v>2.3300778345</v>
      </c>
      <c r="E27" s="58">
        <v>0.6833878035</v>
      </c>
      <c r="F27" s="58">
        <v>0.1799041274</v>
      </c>
      <c r="G27" s="19">
        <v>1.7783527761</v>
      </c>
    </row>
    <row r="28" spans="1:7" ht="15">
      <c r="A28" s="4">
        <v>2009</v>
      </c>
      <c r="B28" s="19">
        <v>0.1960102098</v>
      </c>
      <c r="C28" s="19">
        <v>0.4659196234</v>
      </c>
      <c r="D28" s="19">
        <v>2.9019095899</v>
      </c>
      <c r="E28" s="58">
        <v>0.7529859208</v>
      </c>
      <c r="F28" s="58">
        <v>0.1766488101</v>
      </c>
      <c r="G28" s="19">
        <v>1.8193964803</v>
      </c>
    </row>
    <row r="29" spans="1:7" ht="15">
      <c r="A29" s="4"/>
      <c r="B29" s="19"/>
      <c r="C29" s="19"/>
      <c r="D29" s="19"/>
      <c r="E29" s="58" t="s">
        <v>17</v>
      </c>
      <c r="F29" s="58"/>
      <c r="G29" s="19"/>
    </row>
    <row r="30" ht="15">
      <c r="A30" s="4" t="s">
        <v>21</v>
      </c>
    </row>
    <row r="31" spans="1:7" ht="15">
      <c r="A31" s="4">
        <v>2006</v>
      </c>
      <c r="B31" s="19">
        <v>0.3564098603</v>
      </c>
      <c r="C31" s="19">
        <v>0.5947520579</v>
      </c>
      <c r="D31" s="19">
        <v>2.0545980182</v>
      </c>
      <c r="E31" s="58">
        <v>0.8430251804</v>
      </c>
      <c r="F31" s="58">
        <v>0.5726833359</v>
      </c>
      <c r="G31" s="19">
        <v>2.5533511354</v>
      </c>
    </row>
    <row r="32" spans="1:7" ht="15">
      <c r="A32" s="4">
        <v>2007</v>
      </c>
      <c r="B32" s="19">
        <v>0.3354080221</v>
      </c>
      <c r="C32" s="19">
        <v>0.6673582296</v>
      </c>
      <c r="D32" s="19">
        <v>2.8377132319</v>
      </c>
      <c r="E32" s="58">
        <v>1.0338865837</v>
      </c>
      <c r="F32" s="58">
        <v>0.6131857999</v>
      </c>
      <c r="G32" s="19">
        <v>2.9460580913</v>
      </c>
    </row>
    <row r="33" spans="1:7" ht="15">
      <c r="A33" s="4">
        <v>2008</v>
      </c>
      <c r="B33" s="19">
        <v>0.3589797912</v>
      </c>
      <c r="C33" s="19">
        <v>0.7179595824</v>
      </c>
      <c r="D33" s="19">
        <v>3.5486035098</v>
      </c>
      <c r="E33" s="58">
        <v>1.1828678366</v>
      </c>
      <c r="F33" s="58">
        <v>0.5567129221</v>
      </c>
      <c r="G33" s="19">
        <v>2.9342184245</v>
      </c>
    </row>
    <row r="34" spans="1:7" ht="15">
      <c r="A34" s="4">
        <v>2009</v>
      </c>
      <c r="B34" s="19">
        <v>0.3947718774</v>
      </c>
      <c r="C34" s="19">
        <v>0.9458317415</v>
      </c>
      <c r="D34" s="19">
        <v>4.3818520705</v>
      </c>
      <c r="E34" s="58">
        <v>1.3417613077</v>
      </c>
      <c r="F34" s="58">
        <v>0.5360099098</v>
      </c>
      <c r="G34" s="19">
        <v>2.8838027761</v>
      </c>
    </row>
    <row r="35" ht="15">
      <c r="B35" s="19"/>
    </row>
    <row r="36" ht="15">
      <c r="B36" s="19"/>
    </row>
    <row r="37" ht="15">
      <c r="E37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4" width="8.375" style="18" customWidth="1"/>
    <col min="5" max="6" width="8.375" style="7" customWidth="1"/>
    <col min="7" max="7" width="18.625" style="18" bestFit="1" customWidth="1"/>
    <col min="8" max="16384" width="9.125" style="2" customWidth="1"/>
  </cols>
  <sheetData>
    <row r="1" ht="15">
      <c r="A1" s="2" t="s">
        <v>77</v>
      </c>
    </row>
    <row r="2" ht="15">
      <c r="A2" s="2" t="s">
        <v>82</v>
      </c>
    </row>
    <row r="5" spans="1:6" ht="15">
      <c r="A5" s="4">
        <v>1999</v>
      </c>
      <c r="B5" s="19">
        <v>0.3230111804</v>
      </c>
      <c r="C5" s="19"/>
      <c r="D5" s="44"/>
      <c r="E5" s="58"/>
      <c r="F5" s="58"/>
    </row>
    <row r="6" spans="1:6" ht="15">
      <c r="A6" s="4">
        <v>2000</v>
      </c>
      <c r="B6" s="19">
        <v>0.3427568296</v>
      </c>
      <c r="C6" s="19"/>
      <c r="D6" s="44"/>
      <c r="E6" s="58"/>
      <c r="F6" s="58"/>
    </row>
    <row r="7" spans="1:6" ht="15">
      <c r="A7" s="4">
        <v>2001</v>
      </c>
      <c r="B7" s="19">
        <v>0.3726979476</v>
      </c>
      <c r="C7" s="19"/>
      <c r="D7" s="44"/>
      <c r="E7" s="58"/>
      <c r="F7" s="58"/>
    </row>
    <row r="8" spans="1:6" ht="15">
      <c r="A8" s="4">
        <v>2002</v>
      </c>
      <c r="B8" s="19">
        <v>0.4608640583</v>
      </c>
      <c r="C8" s="19"/>
      <c r="D8" s="44"/>
      <c r="E8" s="58"/>
      <c r="F8" s="58"/>
    </row>
    <row r="9" spans="1:6" ht="15">
      <c r="A9" s="4">
        <v>2003</v>
      </c>
      <c r="B9" s="19">
        <v>0.4533695225</v>
      </c>
      <c r="C9" s="19"/>
      <c r="D9" s="44"/>
      <c r="E9" s="58"/>
      <c r="F9" s="58"/>
    </row>
    <row r="10" spans="1:6" ht="15">
      <c r="A10" s="4">
        <v>2004</v>
      </c>
      <c r="B10" s="19">
        <v>0.4952346203</v>
      </c>
      <c r="C10" s="19"/>
      <c r="D10" s="44"/>
      <c r="E10" s="58"/>
      <c r="F10" s="58"/>
    </row>
    <row r="11" spans="1:6" ht="15">
      <c r="A11" s="4">
        <v>2005</v>
      </c>
      <c r="B11" s="19">
        <v>0.5283973376</v>
      </c>
      <c r="C11" s="19"/>
      <c r="D11" s="44"/>
      <c r="E11" s="58"/>
      <c r="F11" s="58"/>
    </row>
    <row r="12" spans="1:6" ht="15">
      <c r="A12" s="4">
        <v>2006</v>
      </c>
      <c r="B12" s="19">
        <v>0.56159412</v>
      </c>
      <c r="C12" s="19"/>
      <c r="D12" s="44"/>
      <c r="E12" s="58"/>
      <c r="F12" s="58"/>
    </row>
    <row r="13" spans="1:6" ht="15">
      <c r="A13" s="4">
        <v>2007</v>
      </c>
      <c r="B13" s="19">
        <v>0.6371597765</v>
      </c>
      <c r="C13" s="19"/>
      <c r="D13" s="44"/>
      <c r="E13" s="58"/>
      <c r="F13" s="58"/>
    </row>
    <row r="14" spans="1:5" ht="15">
      <c r="A14" s="4">
        <v>2008</v>
      </c>
      <c r="B14" s="19">
        <v>0.6830844899</v>
      </c>
      <c r="C14" s="19"/>
      <c r="D14" s="44"/>
      <c r="E14" s="58"/>
    </row>
    <row r="15" spans="1:5" ht="15">
      <c r="A15" s="4">
        <v>2009</v>
      </c>
      <c r="B15" s="19">
        <v>0.7885331941</v>
      </c>
      <c r="C15" s="24"/>
      <c r="D15" s="19"/>
      <c r="E15" s="58"/>
    </row>
    <row r="16" spans="1:5" ht="15">
      <c r="A16" s="29"/>
      <c r="B16" s="30"/>
      <c r="C16" s="30"/>
      <c r="D16" s="19"/>
      <c r="E16" s="58"/>
    </row>
    <row r="19" spans="1:7" ht="15">
      <c r="A19" s="4"/>
      <c r="B19" s="18">
        <v>585.1</v>
      </c>
      <c r="C19" s="18">
        <v>585.2</v>
      </c>
      <c r="D19" s="18">
        <v>585.3</v>
      </c>
      <c r="E19" s="7">
        <v>585.4</v>
      </c>
      <c r="F19" s="7">
        <v>585.5</v>
      </c>
      <c r="G19" s="18" t="s">
        <v>85</v>
      </c>
    </row>
    <row r="20" spans="1:7" ht="15">
      <c r="A20" s="4">
        <v>2006</v>
      </c>
      <c r="B20" s="19">
        <v>0.0194962998</v>
      </c>
      <c r="C20" s="19">
        <v>0.0432793448</v>
      </c>
      <c r="D20" s="19">
        <v>0.1016004357</v>
      </c>
      <c r="E20" s="58">
        <v>0.0315632585</v>
      </c>
      <c r="F20" s="58">
        <v>0.0142637248</v>
      </c>
      <c r="G20" s="19">
        <v>0.0463761749</v>
      </c>
    </row>
    <row r="21" spans="1:7" ht="15">
      <c r="A21" s="4">
        <v>2007</v>
      </c>
      <c r="B21" s="19">
        <v>0.0234137318</v>
      </c>
      <c r="C21" s="19">
        <v>0.0472707528</v>
      </c>
      <c r="D21" s="19">
        <v>0.1230006748</v>
      </c>
      <c r="E21" s="58">
        <v>0.0329162411</v>
      </c>
      <c r="F21" s="58">
        <v>0.0144915283</v>
      </c>
      <c r="G21" s="19">
        <v>0.0601503202</v>
      </c>
    </row>
    <row r="22" spans="1:7" ht="15">
      <c r="A22" s="4">
        <v>2008</v>
      </c>
      <c r="B22" s="19">
        <v>0.0257154796</v>
      </c>
      <c r="C22" s="19">
        <v>0.0526389317</v>
      </c>
      <c r="D22" s="19">
        <v>0.1471132907</v>
      </c>
      <c r="E22" s="58">
        <v>0.0360685536</v>
      </c>
      <c r="F22" s="58">
        <v>0.0141817321</v>
      </c>
      <c r="G22" s="19">
        <v>0.053205382</v>
      </c>
    </row>
    <row r="23" spans="1:7" ht="15">
      <c r="A23" s="4">
        <v>2009</v>
      </c>
      <c r="B23" s="19">
        <v>0.0334726692</v>
      </c>
      <c r="C23" s="19">
        <v>0.0639809066</v>
      </c>
      <c r="D23" s="19">
        <v>0.1829026146</v>
      </c>
      <c r="E23" s="58">
        <v>0.0401807547</v>
      </c>
      <c r="F23" s="58">
        <v>0.016414482</v>
      </c>
      <c r="G23" s="19">
        <v>0.0682948606</v>
      </c>
    </row>
    <row r="24" spans="1:7" ht="15">
      <c r="A24" s="4"/>
      <c r="B24" s="19"/>
      <c r="C24" s="19"/>
      <c r="D24" s="19"/>
      <c r="E24" s="58"/>
      <c r="F24" s="58"/>
      <c r="G24" s="19"/>
    </row>
    <row r="25" ht="15">
      <c r="A25" s="21"/>
    </row>
    <row r="26" ht="15">
      <c r="A26" s="4"/>
    </row>
    <row r="27" spans="1:7" ht="15">
      <c r="A27" s="4"/>
      <c r="B27" s="19"/>
      <c r="C27" s="19"/>
      <c r="D27" s="19"/>
      <c r="E27" s="58"/>
      <c r="F27" s="58"/>
      <c r="G27" s="19"/>
    </row>
    <row r="28" spans="1:7" ht="15">
      <c r="A28" s="4"/>
      <c r="B28" s="19"/>
      <c r="C28" s="19"/>
      <c r="D28" s="19"/>
      <c r="E28" s="58"/>
      <c r="F28" s="58"/>
      <c r="G28" s="19"/>
    </row>
    <row r="29" spans="1:7" ht="15">
      <c r="A29" s="4"/>
      <c r="B29" s="19"/>
      <c r="C29" s="19"/>
      <c r="D29" s="19"/>
      <c r="E29" s="58"/>
      <c r="F29" s="58"/>
      <c r="G29" s="19"/>
    </row>
    <row r="31" ht="15">
      <c r="B31" s="19"/>
    </row>
    <row r="32" ht="15">
      <c r="B32" s="19"/>
    </row>
    <row r="33" ht="15">
      <c r="E33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4" width="8.375" style="18" customWidth="1"/>
    <col min="5" max="6" width="8.375" style="7" customWidth="1"/>
    <col min="7" max="7" width="18.625" style="18" bestFit="1" customWidth="1"/>
    <col min="8" max="16384" width="9.125" style="2" customWidth="1"/>
  </cols>
  <sheetData>
    <row r="1" ht="15">
      <c r="A1" s="2" t="s">
        <v>78</v>
      </c>
    </row>
    <row r="2" ht="15">
      <c r="A2" s="2" t="s">
        <v>84</v>
      </c>
    </row>
    <row r="5" spans="1:6" ht="15">
      <c r="A5" s="4">
        <v>2001</v>
      </c>
      <c r="B5" s="19">
        <v>0.3641116651</v>
      </c>
      <c r="C5" s="44"/>
      <c r="D5" s="19"/>
      <c r="E5" s="58"/>
      <c r="F5" s="58"/>
    </row>
    <row r="6" spans="1:6" ht="15">
      <c r="A6" s="4">
        <v>2002</v>
      </c>
      <c r="B6" s="19">
        <v>0.4116318148</v>
      </c>
      <c r="C6" s="44"/>
      <c r="D6" s="19"/>
      <c r="E6" s="58"/>
      <c r="F6" s="58"/>
    </row>
    <row r="7" spans="1:6" ht="15">
      <c r="A7" s="4">
        <v>2003</v>
      </c>
      <c r="B7" s="19">
        <v>0.45938671</v>
      </c>
      <c r="C7" s="44"/>
      <c r="D7" s="19"/>
      <c r="E7" s="58"/>
      <c r="F7" s="58"/>
    </row>
    <row r="8" spans="1:6" ht="15">
      <c r="A8" s="4">
        <v>2004</v>
      </c>
      <c r="B8" s="19">
        <v>0.5019730845</v>
      </c>
      <c r="C8" s="45"/>
      <c r="D8" s="19"/>
      <c r="E8" s="58"/>
      <c r="F8" s="58"/>
    </row>
    <row r="9" spans="1:6" ht="15">
      <c r="A9" s="4">
        <v>2005</v>
      </c>
      <c r="B9" s="19">
        <v>0.5605789212</v>
      </c>
      <c r="C9" s="44"/>
      <c r="D9" s="19"/>
      <c r="E9" s="58"/>
      <c r="F9" s="58"/>
    </row>
    <row r="10" spans="1:6" ht="15">
      <c r="A10" s="4">
        <v>2006</v>
      </c>
      <c r="B10" s="19">
        <v>0.6056562315</v>
      </c>
      <c r="C10" s="44"/>
      <c r="D10" s="19"/>
      <c r="E10" s="58"/>
      <c r="F10" s="58"/>
    </row>
    <row r="11" spans="1:6" ht="15">
      <c r="A11" s="4">
        <v>2007</v>
      </c>
      <c r="B11" s="19">
        <v>0.6730938361</v>
      </c>
      <c r="C11" s="44"/>
      <c r="E11" s="58"/>
      <c r="F11" s="58"/>
    </row>
    <row r="12" spans="1:5" ht="15">
      <c r="A12" s="4">
        <v>2008</v>
      </c>
      <c r="B12" s="19">
        <v>0.7218145787</v>
      </c>
      <c r="C12" s="44"/>
      <c r="D12" s="19"/>
      <c r="E12" s="58"/>
    </row>
    <row r="13" spans="1:5" ht="15">
      <c r="A13" s="4">
        <v>2009</v>
      </c>
      <c r="B13" s="19">
        <v>0.8127922299</v>
      </c>
      <c r="C13" s="24"/>
      <c r="D13" s="19"/>
      <c r="E13" s="58"/>
    </row>
    <row r="14" spans="1:5" ht="15">
      <c r="A14" s="29"/>
      <c r="B14" s="30"/>
      <c r="C14" s="30"/>
      <c r="D14" s="19"/>
      <c r="E14" s="58"/>
    </row>
    <row r="17" spans="1:7" ht="15">
      <c r="A17" s="4"/>
      <c r="B17" s="18">
        <v>585.1</v>
      </c>
      <c r="C17" s="18">
        <v>585.2</v>
      </c>
      <c r="D17" s="18">
        <v>585.3</v>
      </c>
      <c r="E17" s="7">
        <v>585.4</v>
      </c>
      <c r="F17" s="7">
        <v>585.5</v>
      </c>
      <c r="G17" s="18" t="s">
        <v>85</v>
      </c>
    </row>
    <row r="18" spans="1:7" ht="15">
      <c r="A18" s="4">
        <v>2006</v>
      </c>
      <c r="B18" s="19">
        <v>0.0274570687</v>
      </c>
      <c r="C18" s="19">
        <v>0.0445000365</v>
      </c>
      <c r="D18" s="19">
        <v>0.0896403614</v>
      </c>
      <c r="E18" s="58">
        <v>0.023841323</v>
      </c>
      <c r="F18" s="58">
        <v>0.0127869339</v>
      </c>
      <c r="G18" s="19">
        <v>0.0561758819</v>
      </c>
    </row>
    <row r="19" spans="1:7" ht="15">
      <c r="A19" s="4">
        <v>2007</v>
      </c>
      <c r="B19" s="19">
        <v>0.0324141502</v>
      </c>
      <c r="C19" s="19">
        <v>0.0554969542</v>
      </c>
      <c r="D19" s="19">
        <v>0.1214166402</v>
      </c>
      <c r="E19" s="58">
        <v>0.0274301563</v>
      </c>
      <c r="F19" s="58">
        <v>0.0139697348</v>
      </c>
      <c r="G19" s="19">
        <v>0.0694303095</v>
      </c>
    </row>
    <row r="20" spans="1:7" ht="15">
      <c r="A20" s="4">
        <v>2008</v>
      </c>
      <c r="B20" s="19">
        <v>0.0346614882</v>
      </c>
      <c r="C20" s="19">
        <v>0.0610286657</v>
      </c>
      <c r="D20" s="19">
        <v>0.1444083162</v>
      </c>
      <c r="E20" s="58">
        <v>0.0303309849</v>
      </c>
      <c r="F20" s="58">
        <v>0.0137423633</v>
      </c>
      <c r="G20" s="19">
        <v>0.0619192127</v>
      </c>
    </row>
    <row r="21" spans="1:7" ht="15">
      <c r="A21" s="4">
        <v>2009</v>
      </c>
      <c r="B21" s="19">
        <v>0.0406482785</v>
      </c>
      <c r="C21" s="19">
        <v>0.0741549405</v>
      </c>
      <c r="D21" s="19">
        <v>0.1855953595</v>
      </c>
      <c r="E21" s="58">
        <v>0.0339920146</v>
      </c>
      <c r="F21" s="58">
        <v>0.014213897</v>
      </c>
      <c r="G21" s="19">
        <v>0.0686600559</v>
      </c>
    </row>
    <row r="22" spans="1:7" ht="15">
      <c r="A22" s="4"/>
      <c r="B22" s="19"/>
      <c r="C22" s="19"/>
      <c r="D22" s="19"/>
      <c r="E22" s="58"/>
      <c r="F22" s="58"/>
      <c r="G22" s="19"/>
    </row>
    <row r="23" ht="15">
      <c r="A23" s="21"/>
    </row>
    <row r="24" ht="15">
      <c r="A24" s="21"/>
    </row>
    <row r="25" ht="15">
      <c r="A25" s="4"/>
    </row>
    <row r="26" spans="1:7" ht="15">
      <c r="A26" s="4"/>
      <c r="B26" s="19"/>
      <c r="C26" s="19"/>
      <c r="D26" s="19"/>
      <c r="E26" s="58"/>
      <c r="F26" s="58"/>
      <c r="G26" s="19"/>
    </row>
    <row r="27" spans="1:7" ht="15">
      <c r="A27" s="4"/>
      <c r="B27" s="19"/>
      <c r="C27" s="19"/>
      <c r="D27" s="19"/>
      <c r="E27" s="58"/>
      <c r="F27" s="58"/>
      <c r="G27" s="19"/>
    </row>
    <row r="28" spans="1:7" ht="15">
      <c r="A28" s="4"/>
      <c r="B28" s="19"/>
      <c r="C28" s="19"/>
      <c r="D28" s="19"/>
      <c r="E28" s="58"/>
      <c r="F28" s="58"/>
      <c r="G28" s="19"/>
    </row>
    <row r="30" ht="15">
      <c r="B30" s="19"/>
    </row>
    <row r="31" ht="15">
      <c r="B31" s="19"/>
    </row>
    <row r="32" ht="15">
      <c r="E32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4" customWidth="1"/>
    <col min="2" max="2" width="11.625" style="18" bestFit="1" customWidth="1"/>
    <col min="3" max="3" width="9.125" style="18" bestFit="1" customWidth="1"/>
    <col min="4" max="4" width="4.75390625" style="18" bestFit="1" customWidth="1"/>
    <col min="5" max="5" width="11.625" style="7" bestFit="1" customWidth="1"/>
    <col min="6" max="6" width="9.125" style="7" bestFit="1" customWidth="1"/>
    <col min="7" max="7" width="4.75390625" style="18" bestFit="1" customWidth="1"/>
    <col min="8" max="8" width="17.75390625" style="18" bestFit="1" customWidth="1"/>
    <col min="9" max="16384" width="9.125" style="2" customWidth="1"/>
  </cols>
  <sheetData>
    <row r="1" ht="15">
      <c r="A1" s="4" t="s">
        <v>79</v>
      </c>
    </row>
    <row r="2" ht="15">
      <c r="A2" s="4" t="s">
        <v>88</v>
      </c>
    </row>
    <row r="5" spans="2:8" ht="15">
      <c r="B5" s="72" t="s">
        <v>12</v>
      </c>
      <c r="C5" s="72"/>
      <c r="D5" s="72"/>
      <c r="E5" s="72" t="s">
        <v>89</v>
      </c>
      <c r="F5" s="72"/>
      <c r="G5" s="72"/>
      <c r="H5" s="3" t="s">
        <v>90</v>
      </c>
    </row>
    <row r="6" spans="2:8" ht="15">
      <c r="B6" s="18" t="s">
        <v>92</v>
      </c>
      <c r="C6" s="18" t="s">
        <v>93</v>
      </c>
      <c r="D6" s="18" t="s">
        <v>91</v>
      </c>
      <c r="E6" s="7" t="s">
        <v>92</v>
      </c>
      <c r="F6" s="7" t="s">
        <v>93</v>
      </c>
      <c r="G6" s="18" t="s">
        <v>91</v>
      </c>
      <c r="H6" s="18" t="s">
        <v>92</v>
      </c>
    </row>
    <row r="7" spans="1:8" ht="15">
      <c r="A7" s="4" t="s">
        <v>188</v>
      </c>
      <c r="B7" s="19">
        <v>0.021483</v>
      </c>
      <c r="C7" s="19">
        <v>0.6242</v>
      </c>
      <c r="D7" s="19">
        <v>0.019708</v>
      </c>
      <c r="E7" s="58">
        <v>0.12088</v>
      </c>
      <c r="F7" s="58">
        <v>0.76868</v>
      </c>
      <c r="G7" s="19">
        <v>0.10817</v>
      </c>
      <c r="H7" s="19">
        <v>0.006403</v>
      </c>
    </row>
    <row r="8" spans="1:8" ht="15">
      <c r="A8" s="4" t="s">
        <v>189</v>
      </c>
      <c r="B8" s="19">
        <v>0.028675</v>
      </c>
      <c r="C8" s="19">
        <v>0.65182</v>
      </c>
      <c r="D8" s="19">
        <v>0.026709</v>
      </c>
      <c r="E8" s="58">
        <v>0.15087</v>
      </c>
      <c r="F8" s="58">
        <v>0.79338</v>
      </c>
      <c r="G8" s="19">
        <v>0.13704</v>
      </c>
      <c r="H8" s="19">
        <v>0.008805</v>
      </c>
    </row>
    <row r="9" spans="1:8" ht="15">
      <c r="A9" s="4" t="s">
        <v>190</v>
      </c>
      <c r="B9" s="19">
        <v>0.035745</v>
      </c>
      <c r="C9" s="19">
        <v>0.67397</v>
      </c>
      <c r="D9" s="19">
        <v>0.033733</v>
      </c>
      <c r="E9" s="58">
        <v>0.17626</v>
      </c>
      <c r="F9" s="58">
        <v>0.81189</v>
      </c>
      <c r="G9" s="19">
        <v>0.16303</v>
      </c>
      <c r="H9" s="19">
        <v>0.011319</v>
      </c>
    </row>
    <row r="10" spans="1:8" ht="15">
      <c r="A10" s="4" t="s">
        <v>191</v>
      </c>
      <c r="B10" s="19">
        <v>0.043821</v>
      </c>
      <c r="C10" s="19">
        <v>0.68929</v>
      </c>
      <c r="D10" s="19">
        <v>0.041652</v>
      </c>
      <c r="E10" s="58">
        <v>0.20375</v>
      </c>
      <c r="F10" s="58">
        <v>0.82197</v>
      </c>
      <c r="G10" s="19">
        <v>0.18995</v>
      </c>
      <c r="H10" s="19">
        <v>0.014742</v>
      </c>
    </row>
    <row r="11" spans="1:8" ht="15">
      <c r="A11" s="4" t="s">
        <v>192</v>
      </c>
      <c r="B11" s="19">
        <v>0.057632</v>
      </c>
      <c r="C11" s="19">
        <v>0.71045</v>
      </c>
      <c r="D11" s="19">
        <v>0.055405</v>
      </c>
      <c r="E11" s="58">
        <v>0.23251</v>
      </c>
      <c r="F11" s="58">
        <v>0.83144</v>
      </c>
      <c r="G11" s="19">
        <v>0.21923</v>
      </c>
      <c r="H11" s="19">
        <v>0.025236</v>
      </c>
    </row>
    <row r="12" spans="1:8" ht="15">
      <c r="A12" s="4" t="s">
        <v>193</v>
      </c>
      <c r="B12" s="19">
        <v>0.067612</v>
      </c>
      <c r="C12" s="19">
        <v>0.7226</v>
      </c>
      <c r="D12" s="19">
        <v>0.065344</v>
      </c>
      <c r="E12" s="58">
        <v>0.2564</v>
      </c>
      <c r="F12" s="58">
        <v>0.83956</v>
      </c>
      <c r="G12" s="19">
        <v>0.24225</v>
      </c>
      <c r="H12" s="19">
        <v>0.030907</v>
      </c>
    </row>
    <row r="13" spans="1:8" ht="15">
      <c r="A13" s="4" t="s">
        <v>194</v>
      </c>
      <c r="B13" s="19">
        <v>0.075792</v>
      </c>
      <c r="C13" s="19">
        <v>0.73389</v>
      </c>
      <c r="D13" s="19">
        <v>0.072876</v>
      </c>
      <c r="E13" s="58">
        <v>0.27848</v>
      </c>
      <c r="F13" s="58">
        <v>0.84294</v>
      </c>
      <c r="G13" s="19">
        <v>0.26344</v>
      </c>
      <c r="H13" s="19">
        <v>0.035228</v>
      </c>
    </row>
    <row r="14" spans="1:8" ht="15">
      <c r="A14" s="4" t="s">
        <v>195</v>
      </c>
      <c r="B14" s="19">
        <v>0.083788</v>
      </c>
      <c r="C14" s="19">
        <v>0.74724</v>
      </c>
      <c r="D14" s="19">
        <v>0.081016</v>
      </c>
      <c r="E14" s="58">
        <v>0.29878</v>
      </c>
      <c r="F14" s="58">
        <v>0.8539</v>
      </c>
      <c r="G14" s="19">
        <v>0.28423</v>
      </c>
      <c r="H14" s="19">
        <v>0.039511</v>
      </c>
    </row>
    <row r="15" spans="1:8" ht="15">
      <c r="A15" s="4" t="s">
        <v>196</v>
      </c>
      <c r="B15" s="19">
        <v>0.090831</v>
      </c>
      <c r="C15" s="19">
        <v>0.75662</v>
      </c>
      <c r="D15" s="19">
        <v>0.088142</v>
      </c>
      <c r="E15" s="58">
        <v>0.31513</v>
      </c>
      <c r="F15" s="58">
        <v>0.85942</v>
      </c>
      <c r="G15" s="19">
        <v>0.30171</v>
      </c>
      <c r="H15" s="19">
        <v>0.042299</v>
      </c>
    </row>
    <row r="16" spans="1:8" ht="15">
      <c r="A16" s="4" t="s">
        <v>197</v>
      </c>
      <c r="B16" s="19">
        <v>0.097645</v>
      </c>
      <c r="C16" s="19">
        <v>0.76583</v>
      </c>
      <c r="D16" s="19">
        <v>0.095234</v>
      </c>
      <c r="E16" s="58">
        <v>0.3275</v>
      </c>
      <c r="F16" s="58">
        <v>0.86655</v>
      </c>
      <c r="G16" s="19">
        <v>0.3156</v>
      </c>
      <c r="H16" s="19">
        <v>0.045749</v>
      </c>
    </row>
    <row r="18" spans="2:8" ht="15">
      <c r="B18" s="19"/>
      <c r="C18" s="19"/>
      <c r="D18" s="19"/>
      <c r="E18" s="58"/>
      <c r="F18" s="58"/>
      <c r="G18" s="19"/>
      <c r="H18" s="19"/>
    </row>
    <row r="19" spans="2:8" ht="15">
      <c r="B19" s="19"/>
      <c r="C19" s="19"/>
      <c r="D19" s="19"/>
      <c r="E19" s="58"/>
      <c r="F19" s="58"/>
      <c r="G19" s="19"/>
      <c r="H19" s="19"/>
    </row>
    <row r="20" spans="2:8" ht="15">
      <c r="B20" s="19"/>
      <c r="C20" s="19"/>
      <c r="D20" s="19"/>
      <c r="E20" s="58"/>
      <c r="F20" s="58"/>
      <c r="G20" s="19"/>
      <c r="H20" s="19"/>
    </row>
    <row r="28" spans="2:8" ht="15">
      <c r="B28" s="19"/>
      <c r="C28" s="19"/>
      <c r="D28" s="19"/>
      <c r="E28" s="58"/>
      <c r="F28" s="58"/>
      <c r="G28" s="19"/>
      <c r="H28" s="19"/>
    </row>
    <row r="29" spans="2:8" ht="15">
      <c r="B29" s="19"/>
      <c r="C29" s="19"/>
      <c r="D29" s="19"/>
      <c r="E29" s="58"/>
      <c r="F29" s="58"/>
      <c r="G29" s="19"/>
      <c r="H29" s="19"/>
    </row>
    <row r="30" spans="2:8" ht="15">
      <c r="B30" s="19"/>
      <c r="C30" s="19"/>
      <c r="D30" s="19"/>
      <c r="E30" s="58"/>
      <c r="F30" s="58"/>
      <c r="G30" s="19"/>
      <c r="H30" s="19"/>
    </row>
    <row r="31" spans="2:8" ht="15">
      <c r="B31" s="19"/>
      <c r="C31" s="19"/>
      <c r="D31" s="19"/>
      <c r="E31" s="58"/>
      <c r="F31" s="58"/>
      <c r="G31" s="19"/>
      <c r="H31" s="19"/>
    </row>
    <row r="32" spans="2:8" ht="15">
      <c r="B32" s="19"/>
      <c r="C32" s="19"/>
      <c r="D32" s="19"/>
      <c r="E32" s="58"/>
      <c r="F32" s="58"/>
      <c r="G32" s="19"/>
      <c r="H32" s="19"/>
    </row>
    <row r="33" spans="2:8" ht="15">
      <c r="B33" s="19"/>
      <c r="C33" s="19"/>
      <c r="D33" s="19"/>
      <c r="E33" s="58"/>
      <c r="F33" s="58"/>
      <c r="G33" s="19"/>
      <c r="H33" s="19"/>
    </row>
    <row r="34" spans="2:8" ht="15">
      <c r="B34" s="19"/>
      <c r="C34" s="19"/>
      <c r="D34" s="19"/>
      <c r="E34" s="58"/>
      <c r="F34" s="58"/>
      <c r="G34" s="19"/>
      <c r="H34" s="19"/>
    </row>
    <row r="35" spans="2:8" ht="15">
      <c r="B35" s="19"/>
      <c r="C35" s="19"/>
      <c r="D35" s="19"/>
      <c r="E35" s="58"/>
      <c r="F35" s="58"/>
      <c r="G35" s="19"/>
      <c r="H35" s="19"/>
    </row>
    <row r="36" spans="2:8" ht="15">
      <c r="B36" s="19"/>
      <c r="C36" s="19"/>
      <c r="D36" s="19"/>
      <c r="E36" s="58"/>
      <c r="F36" s="58"/>
      <c r="G36" s="19"/>
      <c r="H36" s="19"/>
    </row>
    <row r="37" spans="2:8" ht="15">
      <c r="B37" s="19"/>
      <c r="C37" s="19"/>
      <c r="D37" s="19"/>
      <c r="E37" s="58"/>
      <c r="F37" s="58"/>
      <c r="G37" s="19"/>
      <c r="H37" s="19"/>
    </row>
    <row r="38" spans="2:8" ht="15">
      <c r="B38" s="19"/>
      <c r="C38" s="19"/>
      <c r="D38" s="19"/>
      <c r="E38" s="58"/>
      <c r="F38" s="58"/>
      <c r="G38" s="19"/>
      <c r="H38" s="19"/>
    </row>
    <row r="39" spans="2:8" ht="15">
      <c r="B39" s="19"/>
      <c r="C39" s="19"/>
      <c r="D39" s="19"/>
      <c r="E39" s="58"/>
      <c r="F39" s="58"/>
      <c r="G39" s="19"/>
      <c r="H39" s="19"/>
    </row>
    <row r="40" spans="2:8" ht="15">
      <c r="B40" s="19"/>
      <c r="C40" s="19"/>
      <c r="D40" s="19"/>
      <c r="E40" s="58"/>
      <c r="F40" s="58"/>
      <c r="G40" s="19"/>
      <c r="H40" s="19"/>
    </row>
    <row r="41" spans="2:8" ht="15">
      <c r="B41" s="19"/>
      <c r="C41" s="19"/>
      <c r="D41" s="19"/>
      <c r="E41" s="58"/>
      <c r="F41" s="58"/>
      <c r="G41" s="19"/>
      <c r="H41" s="19"/>
    </row>
    <row r="42" spans="2:8" ht="15">
      <c r="B42" s="19"/>
      <c r="C42" s="19"/>
      <c r="D42" s="19"/>
      <c r="E42" s="58"/>
      <c r="F42" s="58"/>
      <c r="G42" s="19"/>
      <c r="H42" s="19"/>
    </row>
    <row r="43" spans="2:8" ht="15">
      <c r="B43" s="19"/>
      <c r="C43" s="19"/>
      <c r="D43" s="19"/>
      <c r="E43" s="58"/>
      <c r="F43" s="58"/>
      <c r="G43" s="19"/>
      <c r="H43" s="19"/>
    </row>
    <row r="44" spans="2:8" ht="15">
      <c r="B44" s="19"/>
      <c r="C44" s="19"/>
      <c r="D44" s="19"/>
      <c r="E44" s="58"/>
      <c r="F44" s="58"/>
      <c r="G44" s="19"/>
      <c r="H44" s="19"/>
    </row>
    <row r="45" spans="2:8" ht="15">
      <c r="B45" s="19"/>
      <c r="C45" s="19"/>
      <c r="D45" s="19"/>
      <c r="E45" s="58"/>
      <c r="F45" s="58"/>
      <c r="G45" s="19"/>
      <c r="H45" s="19"/>
    </row>
    <row r="46" spans="2:8" ht="15">
      <c r="B46" s="19"/>
      <c r="C46" s="19"/>
      <c r="D46" s="19"/>
      <c r="E46" s="58"/>
      <c r="F46" s="58"/>
      <c r="G46" s="19"/>
      <c r="H46" s="19"/>
    </row>
    <row r="47" spans="2:8" ht="15">
      <c r="B47" s="19"/>
      <c r="C47" s="19"/>
      <c r="D47" s="19"/>
      <c r="E47" s="58"/>
      <c r="F47" s="58"/>
      <c r="G47" s="19"/>
      <c r="H47" s="19"/>
    </row>
    <row r="48" spans="2:8" ht="15">
      <c r="B48" s="19"/>
      <c r="C48" s="19"/>
      <c r="D48" s="19"/>
      <c r="E48" s="58"/>
      <c r="F48" s="58"/>
      <c r="G48" s="19"/>
      <c r="H48" s="19"/>
    </row>
    <row r="49" spans="2:8" ht="15">
      <c r="B49" s="19"/>
      <c r="C49" s="19"/>
      <c r="D49" s="19"/>
      <c r="E49" s="58"/>
      <c r="F49" s="58"/>
      <c r="G49" s="19"/>
      <c r="H49" s="19"/>
    </row>
    <row r="50" spans="2:8" ht="15">
      <c r="B50" s="19"/>
      <c r="C50" s="19"/>
      <c r="D50" s="19"/>
      <c r="E50" s="58"/>
      <c r="F50" s="58"/>
      <c r="G50" s="19"/>
      <c r="H50" s="19"/>
    </row>
    <row r="51" spans="2:8" ht="15">
      <c r="B51" s="19"/>
      <c r="C51" s="19"/>
      <c r="D51" s="19"/>
      <c r="E51" s="58"/>
      <c r="F51" s="58"/>
      <c r="G51" s="19"/>
      <c r="H51" s="19"/>
    </row>
    <row r="52" spans="2:8" ht="15">
      <c r="B52" s="19"/>
      <c r="C52" s="19"/>
      <c r="D52" s="19"/>
      <c r="E52" s="58"/>
      <c r="F52" s="58"/>
      <c r="G52" s="19"/>
      <c r="H52" s="19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875" style="4" customWidth="1"/>
    <col min="2" max="2" width="9.125" style="4" customWidth="1"/>
    <col min="3" max="4" width="12.25390625" style="18" customWidth="1"/>
    <col min="5" max="5" width="12.25390625" style="7" customWidth="1"/>
    <col min="6" max="6" width="12.25390625" style="13" customWidth="1"/>
    <col min="7" max="8" width="12.25390625" style="2" customWidth="1"/>
    <col min="9" max="16384" width="9.125" style="2" customWidth="1"/>
  </cols>
  <sheetData>
    <row r="1" ht="15">
      <c r="A1" s="4" t="s">
        <v>64</v>
      </c>
    </row>
    <row r="2" ht="15">
      <c r="A2" s="4" t="s">
        <v>220</v>
      </c>
    </row>
    <row r="5" spans="3:7" ht="15">
      <c r="C5" s="20" t="s">
        <v>94</v>
      </c>
      <c r="D5" s="20"/>
      <c r="E5" s="57" t="s">
        <v>93</v>
      </c>
      <c r="G5" s="2" t="s">
        <v>91</v>
      </c>
    </row>
    <row r="6" spans="3:8" ht="15">
      <c r="C6" s="18" t="s">
        <v>95</v>
      </c>
      <c r="D6" s="18" t="s">
        <v>96</v>
      </c>
      <c r="E6" s="7" t="s">
        <v>95</v>
      </c>
      <c r="F6" s="7" t="s">
        <v>96</v>
      </c>
      <c r="G6" s="18" t="s">
        <v>95</v>
      </c>
      <c r="H6" s="18" t="s">
        <v>96</v>
      </c>
    </row>
    <row r="7" spans="1:5" ht="15">
      <c r="A7" s="4" t="s">
        <v>12</v>
      </c>
      <c r="C7" s="19"/>
      <c r="D7" s="19"/>
      <c r="E7" s="58"/>
    </row>
    <row r="8" spans="2:8" ht="15">
      <c r="B8" s="4" t="s">
        <v>42</v>
      </c>
      <c r="C8" s="19">
        <v>0.05239</v>
      </c>
      <c r="D8" s="22">
        <v>0.05193</v>
      </c>
      <c r="E8" s="58">
        <v>0.58034</v>
      </c>
      <c r="F8" s="60">
        <v>0.59814</v>
      </c>
      <c r="G8" s="22">
        <v>0.0506</v>
      </c>
      <c r="H8" s="22">
        <v>0.04989</v>
      </c>
    </row>
    <row r="9" spans="2:8" ht="15">
      <c r="B9" s="4" t="s">
        <v>43</v>
      </c>
      <c r="C9" s="19">
        <v>0.08558</v>
      </c>
      <c r="D9" s="22">
        <v>0.08434</v>
      </c>
      <c r="E9" s="58">
        <v>0.67839</v>
      </c>
      <c r="F9" s="60">
        <v>0.68828</v>
      </c>
      <c r="G9" s="22">
        <v>0.08327</v>
      </c>
      <c r="H9" s="22">
        <v>0.08155</v>
      </c>
    </row>
    <row r="10" spans="2:8" ht="15">
      <c r="B10" s="4" t="s">
        <v>44</v>
      </c>
      <c r="C10" s="19">
        <v>0.118</v>
      </c>
      <c r="D10" s="22">
        <v>0.11811</v>
      </c>
      <c r="E10" s="58">
        <v>0.71426</v>
      </c>
      <c r="F10" s="60">
        <v>0.7279</v>
      </c>
      <c r="G10" s="22">
        <v>0.11491</v>
      </c>
      <c r="H10" s="22">
        <v>0.11444</v>
      </c>
    </row>
    <row r="11" spans="2:8" ht="15">
      <c r="B11" s="4" t="s">
        <v>97</v>
      </c>
      <c r="C11" s="19">
        <v>0.11212</v>
      </c>
      <c r="D11" s="22">
        <v>0.11384</v>
      </c>
      <c r="E11" s="58">
        <v>0.75403</v>
      </c>
      <c r="F11" s="60">
        <v>0.75751</v>
      </c>
      <c r="G11" s="22">
        <v>0.1096</v>
      </c>
      <c r="H11" s="22">
        <v>0.11072</v>
      </c>
    </row>
    <row r="12" spans="2:8" ht="15">
      <c r="B12" s="4" t="s">
        <v>46</v>
      </c>
      <c r="C12" s="19">
        <v>0.09891</v>
      </c>
      <c r="D12" s="22">
        <v>0.10091</v>
      </c>
      <c r="E12" s="58">
        <v>0.81492</v>
      </c>
      <c r="F12" s="60">
        <v>0.814</v>
      </c>
      <c r="G12" s="22">
        <v>0.09685</v>
      </c>
      <c r="H12" s="22">
        <v>0.09817</v>
      </c>
    </row>
    <row r="13" spans="2:8" ht="15">
      <c r="B13" s="4" t="s">
        <v>47</v>
      </c>
      <c r="C13" s="19">
        <v>0.05606</v>
      </c>
      <c r="D13" s="22">
        <v>0.05912</v>
      </c>
      <c r="E13" s="58">
        <v>0.81756</v>
      </c>
      <c r="F13" s="60">
        <v>0.81268</v>
      </c>
      <c r="G13" s="22">
        <v>0.05397</v>
      </c>
      <c r="H13" s="22">
        <v>0.05662</v>
      </c>
    </row>
    <row r="14" spans="2:8" ht="15">
      <c r="B14" s="4" t="s">
        <v>29</v>
      </c>
      <c r="C14" s="19">
        <v>0.10056</v>
      </c>
      <c r="D14" s="22">
        <v>0.10067</v>
      </c>
      <c r="E14" s="60">
        <v>0.71817</v>
      </c>
      <c r="F14" s="60">
        <v>0.7281</v>
      </c>
      <c r="G14" s="22">
        <v>0.097841</v>
      </c>
      <c r="H14" s="22">
        <v>0.097494</v>
      </c>
    </row>
    <row r="15" spans="2:8" ht="15">
      <c r="B15" s="4" t="s">
        <v>30</v>
      </c>
      <c r="C15" s="19">
        <v>0.09543</v>
      </c>
      <c r="D15" s="22">
        <v>0.09744</v>
      </c>
      <c r="E15" s="60">
        <v>0.80196</v>
      </c>
      <c r="F15" s="60">
        <v>0.80017</v>
      </c>
      <c r="G15" s="22">
        <v>0.09326</v>
      </c>
      <c r="H15" s="22">
        <v>0.094782</v>
      </c>
    </row>
    <row r="16" spans="2:8" ht="15">
      <c r="B16" s="4" t="s">
        <v>14</v>
      </c>
      <c r="C16" s="22">
        <v>0.09291</v>
      </c>
      <c r="D16" s="22">
        <v>0.09337</v>
      </c>
      <c r="E16" s="58">
        <v>0.77363</v>
      </c>
      <c r="F16" s="60">
        <v>0.77297</v>
      </c>
      <c r="G16" s="22">
        <v>0.09063</v>
      </c>
      <c r="H16" s="22">
        <v>0.09068</v>
      </c>
    </row>
    <row r="17" spans="2:8" ht="15">
      <c r="B17" s="4" t="s">
        <v>15</v>
      </c>
      <c r="C17" s="22">
        <v>0.1255</v>
      </c>
      <c r="D17" s="22">
        <v>0.1275</v>
      </c>
      <c r="E17" s="58">
        <v>0.72495</v>
      </c>
      <c r="F17" s="60">
        <v>0.7416</v>
      </c>
      <c r="G17" s="22">
        <v>0.1221</v>
      </c>
      <c r="H17" s="22">
        <v>0.12352</v>
      </c>
    </row>
    <row r="18" spans="2:8" ht="15">
      <c r="B18" s="4" t="s">
        <v>31</v>
      </c>
      <c r="C18" s="22">
        <v>0.12241</v>
      </c>
      <c r="D18" s="22">
        <v>0.12217</v>
      </c>
      <c r="E18" s="58">
        <v>0.70353</v>
      </c>
      <c r="F18" s="60">
        <v>0.70956</v>
      </c>
      <c r="G18" s="22">
        <v>0.11966</v>
      </c>
      <c r="H18" s="22">
        <v>0.11883</v>
      </c>
    </row>
    <row r="19" spans="2:8" ht="15">
      <c r="B19" s="4" t="s">
        <v>16</v>
      </c>
      <c r="C19" s="22">
        <v>0.13943</v>
      </c>
      <c r="D19" s="22">
        <v>0.14803</v>
      </c>
      <c r="E19" s="58">
        <v>0.71172</v>
      </c>
      <c r="F19" s="60">
        <v>0.72162</v>
      </c>
      <c r="G19" s="22">
        <v>0.13547</v>
      </c>
      <c r="H19" s="22">
        <v>0.14333</v>
      </c>
    </row>
    <row r="20" spans="1:5" ht="15">
      <c r="A20" s="4" t="s">
        <v>19</v>
      </c>
      <c r="C20" s="19"/>
      <c r="D20" s="19"/>
      <c r="E20" s="58"/>
    </row>
    <row r="21" spans="2:8" ht="15">
      <c r="B21" s="4" t="s">
        <v>42</v>
      </c>
      <c r="C21" s="19">
        <v>0.33952</v>
      </c>
      <c r="D21" s="22">
        <v>0.34247</v>
      </c>
      <c r="E21" s="58">
        <v>0.8761</v>
      </c>
      <c r="F21" s="60">
        <v>0.88091</v>
      </c>
      <c r="G21" s="22">
        <v>0.3278</v>
      </c>
      <c r="H21" s="22">
        <v>0.32927</v>
      </c>
    </row>
    <row r="22" spans="2:9" ht="15">
      <c r="B22" s="4" t="s">
        <v>43</v>
      </c>
      <c r="C22" s="19">
        <v>0.34411</v>
      </c>
      <c r="D22" s="22">
        <v>0.34685</v>
      </c>
      <c r="E22" s="58">
        <v>0.8899</v>
      </c>
      <c r="F22" s="60">
        <v>0.89284</v>
      </c>
      <c r="G22" s="22">
        <v>0.33393</v>
      </c>
      <c r="H22" s="22">
        <v>0.33479</v>
      </c>
      <c r="I22" s="22"/>
    </row>
    <row r="23" spans="2:9" ht="15">
      <c r="B23" s="4" t="s">
        <v>44</v>
      </c>
      <c r="C23" s="19">
        <v>0.34858</v>
      </c>
      <c r="D23" s="22">
        <v>0.35153</v>
      </c>
      <c r="E23" s="58">
        <v>0.8902</v>
      </c>
      <c r="F23" s="60">
        <v>0.89451</v>
      </c>
      <c r="G23" s="22">
        <v>0.33902</v>
      </c>
      <c r="H23" s="22">
        <v>0.34064</v>
      </c>
      <c r="I23" s="22"/>
    </row>
    <row r="24" spans="3:9" ht="15">
      <c r="C24" s="19"/>
      <c r="D24" s="22"/>
      <c r="E24" s="58"/>
      <c r="F24" s="60"/>
      <c r="G24" s="22"/>
      <c r="H24" s="22"/>
      <c r="I24" s="22"/>
    </row>
    <row r="25" spans="2:9" ht="15">
      <c r="B25" s="4" t="s">
        <v>97</v>
      </c>
      <c r="C25" s="19">
        <v>0.39319</v>
      </c>
      <c r="D25" s="22">
        <v>0.39668</v>
      </c>
      <c r="E25" s="58">
        <v>0.91203</v>
      </c>
      <c r="F25" s="60">
        <v>0.91413</v>
      </c>
      <c r="G25" s="22">
        <v>0.38377</v>
      </c>
      <c r="H25" s="22">
        <v>0.38538</v>
      </c>
      <c r="I25" s="22"/>
    </row>
    <row r="26" spans="2:9" ht="15">
      <c r="B26" s="4" t="s">
        <v>46</v>
      </c>
      <c r="C26" s="19">
        <v>0.32353</v>
      </c>
      <c r="D26" s="22">
        <v>0.32476</v>
      </c>
      <c r="E26" s="58">
        <v>0.92665</v>
      </c>
      <c r="F26" s="60">
        <v>0.9264</v>
      </c>
      <c r="G26" s="22">
        <v>0.31547</v>
      </c>
      <c r="H26" s="22">
        <v>0.31489</v>
      </c>
      <c r="I26" s="22"/>
    </row>
    <row r="27" spans="2:9" ht="15">
      <c r="B27" s="4" t="s">
        <v>47</v>
      </c>
      <c r="C27" s="19">
        <v>0.20551</v>
      </c>
      <c r="D27" s="22">
        <v>0.20931</v>
      </c>
      <c r="E27" s="58">
        <v>0.92086</v>
      </c>
      <c r="F27" s="60">
        <v>0.91855</v>
      </c>
      <c r="G27" s="22">
        <v>0.19688</v>
      </c>
      <c r="H27" s="22">
        <v>0.19978</v>
      </c>
      <c r="I27" s="22"/>
    </row>
    <row r="28" spans="2:9" ht="15">
      <c r="B28" s="4" t="s">
        <v>29</v>
      </c>
      <c r="C28" s="19">
        <v>0.34689</v>
      </c>
      <c r="D28" s="22">
        <v>0.34275</v>
      </c>
      <c r="E28" s="58">
        <v>0.89634</v>
      </c>
      <c r="F28" s="60">
        <v>0.89823</v>
      </c>
      <c r="G28" s="22">
        <v>0.33686</v>
      </c>
      <c r="H28" s="22">
        <v>0.33126</v>
      </c>
      <c r="I28" s="22"/>
    </row>
    <row r="29" spans="2:9" ht="15">
      <c r="B29" s="4" t="s">
        <v>30</v>
      </c>
      <c r="C29" s="19">
        <v>0.34058</v>
      </c>
      <c r="D29" s="22">
        <v>0.34784</v>
      </c>
      <c r="E29" s="58">
        <v>0.9281</v>
      </c>
      <c r="F29" s="60">
        <v>0.92886</v>
      </c>
      <c r="G29" s="22">
        <v>0.33177</v>
      </c>
      <c r="H29" s="22">
        <v>0.33759</v>
      </c>
      <c r="I29" s="22"/>
    </row>
    <row r="30" spans="2:9" ht="15">
      <c r="B30" s="4" t="s">
        <v>14</v>
      </c>
      <c r="C30" s="19">
        <v>0.34392</v>
      </c>
      <c r="D30" s="22">
        <v>0.34646</v>
      </c>
      <c r="E30" s="58">
        <v>0.91904</v>
      </c>
      <c r="F30" s="60">
        <v>0.91997</v>
      </c>
      <c r="G30" s="22">
        <v>0.33453</v>
      </c>
      <c r="H30" s="22">
        <v>0.33565</v>
      </c>
      <c r="I30" s="22"/>
    </row>
    <row r="31" spans="2:9" ht="15">
      <c r="B31" s="4" t="s">
        <v>15</v>
      </c>
      <c r="C31" s="19">
        <v>0.33253</v>
      </c>
      <c r="D31" s="22">
        <v>0.32181</v>
      </c>
      <c r="E31" s="58">
        <v>0.89913</v>
      </c>
      <c r="F31" s="60">
        <v>0.89864</v>
      </c>
      <c r="G31" s="22">
        <v>0.32306</v>
      </c>
      <c r="H31" s="22">
        <v>0.31105</v>
      </c>
      <c r="I31" s="22"/>
    </row>
    <row r="32" spans="2:9" ht="15">
      <c r="B32" s="4" t="s">
        <v>31</v>
      </c>
      <c r="C32" s="19">
        <v>0.35086</v>
      </c>
      <c r="D32" s="22">
        <v>0.34821</v>
      </c>
      <c r="E32" s="58">
        <v>0.86578</v>
      </c>
      <c r="F32" s="60">
        <v>0.86668</v>
      </c>
      <c r="G32" s="22">
        <v>0.34324</v>
      </c>
      <c r="H32" s="22">
        <v>0.33885</v>
      </c>
      <c r="I32" s="22"/>
    </row>
    <row r="33" spans="2:9" ht="15">
      <c r="B33" s="4" t="s">
        <v>16</v>
      </c>
      <c r="C33" s="19">
        <v>0.36446</v>
      </c>
      <c r="D33" s="22">
        <v>0.37052</v>
      </c>
      <c r="E33" s="58">
        <v>0.90357</v>
      </c>
      <c r="F33" s="60">
        <v>0.90249</v>
      </c>
      <c r="G33" s="22">
        <v>0.35408</v>
      </c>
      <c r="H33" s="22">
        <v>0.35826</v>
      </c>
      <c r="I33" s="22"/>
    </row>
    <row r="34" spans="1:9" ht="15">
      <c r="A34" s="4" t="s">
        <v>20</v>
      </c>
      <c r="C34" s="19"/>
      <c r="D34" s="19"/>
      <c r="E34" s="58"/>
      <c r="F34" s="60"/>
      <c r="G34" s="22"/>
      <c r="H34" s="22"/>
      <c r="I34" s="22"/>
    </row>
    <row r="35" spans="2:9" ht="15">
      <c r="B35" s="4" t="s">
        <v>42</v>
      </c>
      <c r="C35" s="19">
        <v>0.14275</v>
      </c>
      <c r="D35" s="22">
        <v>0.14392</v>
      </c>
      <c r="E35" s="58">
        <v>0.81953</v>
      </c>
      <c r="F35" s="60">
        <v>0.83131</v>
      </c>
      <c r="G35" s="22">
        <v>0.13915</v>
      </c>
      <c r="H35" s="22">
        <v>0.13975</v>
      </c>
      <c r="I35" s="22"/>
    </row>
    <row r="36" spans="2:9" ht="15">
      <c r="B36" s="4" t="s">
        <v>43</v>
      </c>
      <c r="C36" s="19">
        <v>0.16104</v>
      </c>
      <c r="D36" s="22">
        <v>0.16114</v>
      </c>
      <c r="E36" s="58">
        <v>0.84594</v>
      </c>
      <c r="F36" s="60">
        <v>0.85419</v>
      </c>
      <c r="G36" s="22">
        <v>0.15732</v>
      </c>
      <c r="H36" s="22">
        <v>0.15651</v>
      </c>
      <c r="I36" s="22"/>
    </row>
    <row r="37" spans="2:9" ht="15">
      <c r="B37" s="4" t="s">
        <v>44</v>
      </c>
      <c r="C37" s="19">
        <v>0.18454</v>
      </c>
      <c r="D37" s="22">
        <v>0.18393</v>
      </c>
      <c r="E37" s="58">
        <v>0.86341</v>
      </c>
      <c r="F37" s="60">
        <v>0.87086</v>
      </c>
      <c r="G37" s="22">
        <v>0.17998</v>
      </c>
      <c r="H37" s="22">
        <v>0.1788</v>
      </c>
      <c r="I37" s="22"/>
    </row>
    <row r="38" spans="2:9" ht="15">
      <c r="B38" s="4" t="s">
        <v>97</v>
      </c>
      <c r="C38" s="19">
        <v>0.16397</v>
      </c>
      <c r="D38" s="22">
        <v>0.16516</v>
      </c>
      <c r="E38" s="58">
        <v>0.8837</v>
      </c>
      <c r="F38" s="60">
        <v>0.8865</v>
      </c>
      <c r="G38" s="22">
        <v>0.16085</v>
      </c>
      <c r="H38" s="22">
        <v>0.16116</v>
      </c>
      <c r="I38" s="22"/>
    </row>
    <row r="39" spans="2:9" ht="15">
      <c r="B39" s="4" t="s">
        <v>46</v>
      </c>
      <c r="C39" s="19">
        <v>0.12708</v>
      </c>
      <c r="D39" s="22">
        <v>0.12939</v>
      </c>
      <c r="E39" s="58">
        <v>0.90265</v>
      </c>
      <c r="F39" s="60">
        <v>0.90321</v>
      </c>
      <c r="G39" s="22">
        <v>0.12462</v>
      </c>
      <c r="H39" s="22">
        <v>0.12606</v>
      </c>
      <c r="I39" s="22"/>
    </row>
    <row r="40" spans="2:9" ht="15">
      <c r="B40" s="4" t="s">
        <v>47</v>
      </c>
      <c r="C40" s="19">
        <v>0.06824</v>
      </c>
      <c r="D40" s="22">
        <v>0.0726</v>
      </c>
      <c r="E40" s="58">
        <v>0.88993</v>
      </c>
      <c r="F40" s="60">
        <v>0.88963</v>
      </c>
      <c r="G40" s="22">
        <v>0.0657</v>
      </c>
      <c r="H40" s="22">
        <v>0.06952</v>
      </c>
      <c r="I40" s="22"/>
    </row>
    <row r="41" spans="2:9" ht="15">
      <c r="B41" s="4" t="s">
        <v>29</v>
      </c>
      <c r="C41" s="19">
        <v>0.15064</v>
      </c>
      <c r="D41" s="22">
        <v>0.1472</v>
      </c>
      <c r="E41" s="58">
        <v>0.87167</v>
      </c>
      <c r="F41" s="60">
        <v>0.87561</v>
      </c>
      <c r="G41" s="22">
        <v>0.14698</v>
      </c>
      <c r="H41" s="22">
        <v>0.14293</v>
      </c>
      <c r="I41" s="22"/>
    </row>
    <row r="42" spans="2:9" ht="15">
      <c r="B42" s="4" t="s">
        <v>30</v>
      </c>
      <c r="C42" s="19">
        <v>0.12912</v>
      </c>
      <c r="D42" s="22">
        <v>0.13331</v>
      </c>
      <c r="E42" s="58">
        <v>0.89818</v>
      </c>
      <c r="F42" s="60">
        <v>0.89915</v>
      </c>
      <c r="G42" s="22">
        <v>0.12634</v>
      </c>
      <c r="H42" s="22">
        <v>0.12995</v>
      </c>
      <c r="I42" s="22"/>
    </row>
    <row r="43" spans="2:9" ht="15">
      <c r="B43" s="4" t="s">
        <v>14</v>
      </c>
      <c r="C43" s="19">
        <v>0.13077</v>
      </c>
      <c r="D43" s="22">
        <v>0.13259</v>
      </c>
      <c r="E43" s="58">
        <v>0.892</v>
      </c>
      <c r="F43" s="60">
        <v>0.89312</v>
      </c>
      <c r="G43" s="22">
        <v>0.12782</v>
      </c>
      <c r="H43" s="22">
        <v>0.1291</v>
      </c>
      <c r="I43" s="22"/>
    </row>
    <row r="44" spans="2:9" ht="15">
      <c r="B44" s="4" t="s">
        <v>15</v>
      </c>
      <c r="C44" s="19">
        <v>0.1722</v>
      </c>
      <c r="D44" s="22">
        <v>0.16356</v>
      </c>
      <c r="E44" s="58">
        <v>0.86873</v>
      </c>
      <c r="F44" s="60">
        <v>0.87187</v>
      </c>
      <c r="G44" s="22">
        <v>0.16801</v>
      </c>
      <c r="H44" s="22">
        <v>0.15879</v>
      </c>
      <c r="I44" s="22"/>
    </row>
    <row r="45" spans="2:9" ht="15">
      <c r="B45" s="4" t="s">
        <v>31</v>
      </c>
      <c r="C45" s="19">
        <v>0.17336</v>
      </c>
      <c r="D45" s="22">
        <v>0.16988</v>
      </c>
      <c r="E45" s="58">
        <v>0.84184</v>
      </c>
      <c r="F45" s="60">
        <v>0.84378</v>
      </c>
      <c r="G45" s="22">
        <v>0.17002</v>
      </c>
      <c r="H45" s="22">
        <v>0.1657</v>
      </c>
      <c r="I45" s="22"/>
    </row>
    <row r="46" spans="2:9" ht="15">
      <c r="B46" s="4" t="s">
        <v>16</v>
      </c>
      <c r="C46" s="19">
        <v>0.20152</v>
      </c>
      <c r="D46" s="22">
        <v>0.20428</v>
      </c>
      <c r="E46" s="58">
        <v>0.87824</v>
      </c>
      <c r="F46" s="60">
        <v>0.87854</v>
      </c>
      <c r="G46" s="22">
        <v>0.19627</v>
      </c>
      <c r="H46" s="22">
        <v>0.19804</v>
      </c>
      <c r="I46" s="22"/>
    </row>
    <row r="47" spans="1:9" ht="15">
      <c r="A47" s="4" t="s">
        <v>98</v>
      </c>
      <c r="C47" s="19"/>
      <c r="D47" s="19"/>
      <c r="E47" s="58"/>
      <c r="F47" s="63"/>
      <c r="G47" s="22"/>
      <c r="H47" s="22"/>
      <c r="I47" s="22"/>
    </row>
    <row r="48" spans="2:9" ht="15">
      <c r="B48" s="4" t="s">
        <v>42</v>
      </c>
      <c r="C48" s="19">
        <v>0.0897</v>
      </c>
      <c r="D48" s="22">
        <v>0.08625</v>
      </c>
      <c r="E48" s="58">
        <v>0.82463</v>
      </c>
      <c r="F48" s="60">
        <v>0.82443</v>
      </c>
      <c r="G48" s="22">
        <v>0.08651</v>
      </c>
      <c r="H48" s="22">
        <v>0.08334</v>
      </c>
      <c r="I48" s="22"/>
    </row>
    <row r="49" spans="2:9" ht="15">
      <c r="B49" s="4" t="s">
        <v>43</v>
      </c>
      <c r="C49" s="19">
        <v>0.1313</v>
      </c>
      <c r="D49" s="22">
        <v>0.1284</v>
      </c>
      <c r="E49" s="58">
        <v>0.8568</v>
      </c>
      <c r="F49" s="60">
        <v>0.85848</v>
      </c>
      <c r="G49" s="22">
        <v>0.12853</v>
      </c>
      <c r="H49" s="22">
        <v>0.12444</v>
      </c>
      <c r="I49" s="22"/>
    </row>
    <row r="50" spans="2:9" ht="15">
      <c r="B50" s="4" t="s">
        <v>44</v>
      </c>
      <c r="C50" s="19">
        <v>0.1586</v>
      </c>
      <c r="D50" s="22">
        <v>0.15783</v>
      </c>
      <c r="E50" s="58">
        <v>0.86245</v>
      </c>
      <c r="F50" s="60">
        <v>0.86816</v>
      </c>
      <c r="G50" s="22">
        <v>0.15487</v>
      </c>
      <c r="H50" s="22">
        <v>0.15333</v>
      </c>
      <c r="I50" s="22"/>
    </row>
    <row r="51" spans="2:9" ht="15">
      <c r="B51" s="4" t="s">
        <v>97</v>
      </c>
      <c r="C51" s="19">
        <v>0.148</v>
      </c>
      <c r="D51" s="22">
        <v>0.14887</v>
      </c>
      <c r="E51" s="58">
        <v>0.87901</v>
      </c>
      <c r="F51" s="60">
        <v>0.88333</v>
      </c>
      <c r="G51" s="22">
        <v>0.14492</v>
      </c>
      <c r="H51" s="22">
        <v>0.14522</v>
      </c>
      <c r="I51" s="22"/>
    </row>
    <row r="52" spans="2:9" ht="15">
      <c r="B52" s="4" t="s">
        <v>46</v>
      </c>
      <c r="C52" s="19">
        <v>0.11327</v>
      </c>
      <c r="D52" s="22">
        <v>0.11476</v>
      </c>
      <c r="E52" s="58">
        <v>0.89842</v>
      </c>
      <c r="F52" s="60">
        <v>0.89942</v>
      </c>
      <c r="G52" s="22">
        <v>0.11077</v>
      </c>
      <c r="H52" s="22">
        <v>0.11153</v>
      </c>
      <c r="I52" s="22"/>
    </row>
    <row r="53" spans="2:9" ht="15">
      <c r="B53" s="4" t="s">
        <v>47</v>
      </c>
      <c r="C53" s="19">
        <v>0.06006</v>
      </c>
      <c r="D53" s="22">
        <v>0.06386</v>
      </c>
      <c r="E53" s="58">
        <v>0.88422</v>
      </c>
      <c r="F53" s="60">
        <v>0.88315</v>
      </c>
      <c r="G53" s="22">
        <v>0.05749</v>
      </c>
      <c r="H53" s="22">
        <v>0.06072</v>
      </c>
      <c r="I53" s="22"/>
    </row>
    <row r="54" spans="2:9" ht="15">
      <c r="B54" s="4" t="s">
        <v>29</v>
      </c>
      <c r="C54" s="19">
        <v>0.12765</v>
      </c>
      <c r="D54" s="22">
        <v>0.12407</v>
      </c>
      <c r="E54" s="58">
        <v>0.86681</v>
      </c>
      <c r="F54" s="60">
        <v>0.86999</v>
      </c>
      <c r="G54" s="22">
        <v>0.12421</v>
      </c>
      <c r="H54" s="22">
        <v>0.12019</v>
      </c>
      <c r="I54" s="22"/>
    </row>
    <row r="55" spans="2:9" ht="15">
      <c r="B55" s="4" t="s">
        <v>30</v>
      </c>
      <c r="C55" s="19">
        <v>0.10911</v>
      </c>
      <c r="D55" s="22">
        <v>0.11345</v>
      </c>
      <c r="E55" s="58">
        <v>0.90034</v>
      </c>
      <c r="F55" s="60">
        <v>0.90165</v>
      </c>
      <c r="G55" s="22">
        <v>0.10636</v>
      </c>
      <c r="H55" s="22">
        <v>0.1104</v>
      </c>
      <c r="I55" s="22"/>
    </row>
    <row r="56" spans="2:9" ht="15">
      <c r="B56" s="4" t="s">
        <v>14</v>
      </c>
      <c r="C56" s="19">
        <v>0.11247</v>
      </c>
      <c r="D56" s="22">
        <v>0.11344</v>
      </c>
      <c r="E56" s="58">
        <v>0.88636</v>
      </c>
      <c r="F56" s="60">
        <v>0.88778</v>
      </c>
      <c r="G56" s="22">
        <v>0.10953</v>
      </c>
      <c r="H56" s="22">
        <v>0.11017</v>
      </c>
      <c r="I56" s="22"/>
    </row>
    <row r="57" spans="2:9" ht="15">
      <c r="B57" s="4" t="s">
        <v>15</v>
      </c>
      <c r="C57" s="19">
        <v>0.15129</v>
      </c>
      <c r="D57" s="22">
        <v>0.14115</v>
      </c>
      <c r="E57" s="58">
        <v>0.87922</v>
      </c>
      <c r="F57" s="60">
        <v>0.87693</v>
      </c>
      <c r="G57" s="22">
        <v>0.14723</v>
      </c>
      <c r="H57" s="22">
        <v>0.13665</v>
      </c>
      <c r="I57" s="22"/>
    </row>
    <row r="58" spans="2:9" ht="15">
      <c r="B58" s="4" t="s">
        <v>31</v>
      </c>
      <c r="C58" s="19">
        <v>0.15394</v>
      </c>
      <c r="D58" s="22">
        <v>0.14877</v>
      </c>
      <c r="E58" s="58">
        <v>0.85389</v>
      </c>
      <c r="F58" s="60">
        <v>0.85669</v>
      </c>
      <c r="G58" s="22">
        <v>0.15029</v>
      </c>
      <c r="H58" s="22">
        <v>0.14461</v>
      </c>
      <c r="I58" s="22"/>
    </row>
    <row r="59" spans="2:9" ht="15">
      <c r="B59" s="4" t="s">
        <v>16</v>
      </c>
      <c r="C59" s="19">
        <v>0.17921</v>
      </c>
      <c r="D59" s="22">
        <v>0.18571</v>
      </c>
      <c r="E59" s="58">
        <v>0.89535</v>
      </c>
      <c r="F59" s="60">
        <v>0.89522</v>
      </c>
      <c r="G59" s="22">
        <v>0.17431</v>
      </c>
      <c r="H59" s="22">
        <v>0.17991</v>
      </c>
      <c r="I59" s="22"/>
    </row>
    <row r="60" spans="4:9" ht="15">
      <c r="D60" s="2"/>
      <c r="I60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2011-07-14T19:13:54Z</cp:lastPrinted>
  <dcterms:created xsi:type="dcterms:W3CDTF">2008-02-11T14:43:52Z</dcterms:created>
  <dcterms:modified xsi:type="dcterms:W3CDTF">2011-09-19T13:19:58Z</dcterms:modified>
  <cp:category/>
  <cp:version/>
  <cp:contentType/>
  <cp:contentStatus/>
</cp:coreProperties>
</file>