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165" yWindow="-75" windowWidth="14430" windowHeight="12855" tabRatio="779"/>
  </bookViews>
  <sheets>
    <sheet name="8.1" sheetId="90" r:id="rId1"/>
    <sheet name="8.a" sheetId="71" r:id="rId2"/>
    <sheet name="8.2" sheetId="64" r:id="rId3"/>
    <sheet name="8.3" sheetId="75" r:id="rId4"/>
    <sheet name="8.4" sheetId="74" r:id="rId5"/>
    <sheet name="8.5" sheetId="65" r:id="rId6"/>
    <sheet name="8.6" sheetId="105" r:id="rId7"/>
    <sheet name="8.7" sheetId="10" r:id="rId8"/>
    <sheet name="8.8" sheetId="100" r:id="rId9"/>
    <sheet name="8.9" sheetId="63" r:id="rId10"/>
    <sheet name="8.10" sheetId="51" r:id="rId11"/>
    <sheet name="8.11" sheetId="88" r:id="rId12"/>
    <sheet name="8.12" sheetId="89" r:id="rId13"/>
    <sheet name="8.13" sheetId="91" r:id="rId14"/>
    <sheet name="8.14" sheetId="92" r:id="rId15"/>
    <sheet name="8.15" sheetId="93" r:id="rId16"/>
    <sheet name="8.16" sheetId="94" r:id="rId17"/>
    <sheet name="8.17" sheetId="78" r:id="rId18"/>
    <sheet name="8.18" sheetId="79" r:id="rId19"/>
    <sheet name="8.19" sheetId="82" r:id="rId20"/>
    <sheet name="8.20" sheetId="81" r:id="rId21"/>
    <sheet name="8.21" sheetId="98" r:id="rId22"/>
    <sheet name="8.22 " sheetId="101" r:id="rId23"/>
    <sheet name="8.23" sheetId="102" r:id="rId24"/>
    <sheet name="8.24" sheetId="103" r:id="rId25"/>
    <sheet name="8.25" sheetId="104" r:id="rId26"/>
    <sheet name="8.26" sheetId="85" r:id="rId27"/>
    <sheet name="8.27" sheetId="84" r:id="rId28"/>
    <sheet name="8.b" sheetId="95" r:id="rId29"/>
    <sheet name="8.c" sheetId="107" r:id="rId30"/>
    <sheet name="8.28" sheetId="96" r:id="rId31"/>
    <sheet name="8.d" sheetId="97" r:id="rId32"/>
    <sheet name="8.e" sheetId="110" r:id="rId33"/>
  </sheets>
  <calcPr calcId="125725"/>
</workbook>
</file>

<file path=xl/calcChain.xml><?xml version="1.0" encoding="utf-8"?>
<calcChain xmlns="http://schemas.openxmlformats.org/spreadsheetml/2006/main">
  <c r="B8" i="105"/>
  <c r="C8" s="1"/>
  <c r="C7"/>
  <c r="C6"/>
  <c r="E7" i="98" l="1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8" i="10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7"/>
  <c r="D8" i="102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7"/>
  <c r="D26" i="79"/>
  <c r="D27"/>
  <c r="E8" i="82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7"/>
  <c r="D8" i="79"/>
  <c r="D9"/>
  <c r="D10"/>
  <c r="D11"/>
  <c r="D12"/>
  <c r="D13"/>
  <c r="D14"/>
  <c r="D15"/>
  <c r="D16"/>
  <c r="D17"/>
  <c r="D18"/>
  <c r="D19"/>
  <c r="D20"/>
  <c r="D21"/>
  <c r="D22"/>
  <c r="D23"/>
  <c r="D24"/>
  <c r="D25"/>
  <c r="D7"/>
  <c r="F51" i="104" l="1"/>
  <c r="C51"/>
  <c r="B51"/>
  <c r="F50"/>
  <c r="C50"/>
  <c r="B50"/>
  <c r="F49"/>
  <c r="C49"/>
  <c r="B49"/>
  <c r="F48"/>
  <c r="C48"/>
  <c r="B48"/>
  <c r="F47"/>
  <c r="C47"/>
  <c r="B47"/>
  <c r="F46"/>
  <c r="C46"/>
  <c r="B46"/>
  <c r="F45"/>
  <c r="C45"/>
  <c r="B45"/>
  <c r="F44"/>
  <c r="C44"/>
  <c r="B44"/>
  <c r="F51" i="103"/>
  <c r="C51"/>
  <c r="B51"/>
  <c r="F50"/>
  <c r="C50"/>
  <c r="B50"/>
  <c r="F49"/>
  <c r="C49"/>
  <c r="B49"/>
  <c r="F48"/>
  <c r="C48"/>
  <c r="B48"/>
  <c r="F47"/>
  <c r="C47"/>
  <c r="B47"/>
  <c r="F46"/>
  <c r="C46"/>
  <c r="B46"/>
  <c r="F45"/>
  <c r="C45"/>
  <c r="B45"/>
  <c r="F44"/>
  <c r="C44"/>
  <c r="B44"/>
  <c r="E51" i="102"/>
  <c r="C51"/>
  <c r="B51"/>
  <c r="E50"/>
  <c r="C50"/>
  <c r="B50"/>
  <c r="E49"/>
  <c r="C49"/>
  <c r="B49"/>
  <c r="E48"/>
  <c r="C48"/>
  <c r="B48"/>
  <c r="E47"/>
  <c r="C47"/>
  <c r="B47"/>
  <c r="E46"/>
  <c r="C46"/>
  <c r="B46"/>
  <c r="E45"/>
  <c r="C45"/>
  <c r="B45"/>
  <c r="E44"/>
  <c r="C44"/>
  <c r="B44"/>
  <c r="G51" i="101"/>
  <c r="F51"/>
  <c r="D51"/>
  <c r="C51"/>
  <c r="B51"/>
  <c r="G50"/>
  <c r="F50"/>
  <c r="D50"/>
  <c r="C50"/>
  <c r="B50"/>
  <c r="G49"/>
  <c r="F49"/>
  <c r="D49"/>
  <c r="C49"/>
  <c r="B49"/>
  <c r="G48"/>
  <c r="F48"/>
  <c r="D48"/>
  <c r="C48"/>
  <c r="B48"/>
  <c r="G47"/>
  <c r="F47"/>
  <c r="D47"/>
  <c r="C47"/>
  <c r="B47"/>
  <c r="G46"/>
  <c r="F46"/>
  <c r="D46"/>
  <c r="C46"/>
  <c r="B46"/>
  <c r="G45"/>
  <c r="F45"/>
  <c r="D45"/>
  <c r="C45"/>
  <c r="B45"/>
  <c r="G44"/>
  <c r="F44"/>
  <c r="D44"/>
  <c r="C44"/>
  <c r="B44"/>
  <c r="C51" i="98"/>
  <c r="B51"/>
  <c r="C50"/>
  <c r="B50"/>
  <c r="C49"/>
  <c r="B49"/>
  <c r="C48"/>
  <c r="B48"/>
  <c r="C47"/>
  <c r="B47"/>
  <c r="C46"/>
  <c r="B46"/>
  <c r="C45"/>
  <c r="B45"/>
  <c r="C44"/>
  <c r="B44"/>
  <c r="F51" i="85" l="1"/>
  <c r="E51"/>
  <c r="D51"/>
  <c r="C51"/>
  <c r="B51"/>
  <c r="F50"/>
  <c r="E50"/>
  <c r="D50"/>
  <c r="C50"/>
  <c r="B50"/>
  <c r="F49"/>
  <c r="E49"/>
  <c r="D49"/>
  <c r="C49"/>
  <c r="B49"/>
  <c r="F48"/>
  <c r="E48"/>
  <c r="D48"/>
  <c r="C48"/>
  <c r="B48"/>
  <c r="F47"/>
  <c r="E47"/>
  <c r="D47"/>
  <c r="C47"/>
  <c r="B47"/>
  <c r="F46"/>
  <c r="E46"/>
  <c r="D46"/>
  <c r="C46"/>
  <c r="B46"/>
  <c r="F45"/>
  <c r="E45"/>
  <c r="D45"/>
  <c r="C45"/>
  <c r="B45"/>
  <c r="F44"/>
  <c r="E44"/>
  <c r="D44"/>
  <c r="C44"/>
  <c r="B44"/>
  <c r="F51" i="82"/>
  <c r="F50"/>
  <c r="F49"/>
  <c r="F48"/>
  <c r="F47"/>
  <c r="F46"/>
  <c r="F45"/>
  <c r="F44"/>
  <c r="C51"/>
  <c r="B51"/>
  <c r="C50"/>
  <c r="B50"/>
  <c r="C49"/>
  <c r="B49"/>
  <c r="C48"/>
  <c r="B48"/>
  <c r="C47"/>
  <c r="B47"/>
  <c r="C46"/>
  <c r="B46"/>
  <c r="C45"/>
  <c r="B45"/>
  <c r="C44"/>
  <c r="B44"/>
  <c r="C51" i="81"/>
  <c r="B51"/>
  <c r="C50"/>
  <c r="B50"/>
  <c r="C49"/>
  <c r="B49"/>
  <c r="C48"/>
  <c r="B48"/>
  <c r="C47"/>
  <c r="B47"/>
  <c r="C46"/>
  <c r="B46"/>
  <c r="C45"/>
  <c r="B45"/>
  <c r="C44"/>
  <c r="B44"/>
  <c r="E51" i="79"/>
  <c r="C51"/>
  <c r="B51"/>
  <c r="E50"/>
  <c r="C50"/>
  <c r="B50"/>
  <c r="E49"/>
  <c r="C49"/>
  <c r="B49"/>
  <c r="E48"/>
  <c r="C48"/>
  <c r="B48"/>
  <c r="E47"/>
  <c r="C47"/>
  <c r="B47"/>
  <c r="E46"/>
  <c r="C46"/>
  <c r="B46"/>
  <c r="E45"/>
  <c r="C45"/>
  <c r="B45"/>
  <c r="E44"/>
  <c r="C44"/>
  <c r="B44"/>
  <c r="G51" i="78"/>
  <c r="F51"/>
  <c r="G50"/>
  <c r="F50"/>
  <c r="G49"/>
  <c r="F49"/>
  <c r="G48"/>
  <c r="F48"/>
  <c r="G47"/>
  <c r="F47"/>
  <c r="G46"/>
  <c r="F46"/>
  <c r="G45"/>
  <c r="F45"/>
  <c r="G44"/>
  <c r="F44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</calcChain>
</file>

<file path=xl/sharedStrings.xml><?xml version="1.0" encoding="utf-8"?>
<sst xmlns="http://schemas.openxmlformats.org/spreadsheetml/2006/main" count="876" uniqueCount="304">
  <si>
    <t>10-14</t>
  </si>
  <si>
    <t>15-19</t>
  </si>
  <si>
    <t>White</t>
  </si>
  <si>
    <t>Af Am</t>
  </si>
  <si>
    <t>GN</t>
  </si>
  <si>
    <t>Number in cohort</t>
  </si>
  <si>
    <t>All</t>
  </si>
  <si>
    <t>HD</t>
  </si>
  <si>
    <t>PD</t>
  </si>
  <si>
    <t>Tx</t>
  </si>
  <si>
    <t>Vaccination rates</t>
  </si>
  <si>
    <t>Other</t>
  </si>
  <si>
    <t>0-4</t>
  </si>
  <si>
    <t>5-9</t>
  </si>
  <si>
    <t>Figure 8.3</t>
  </si>
  <si>
    <t>Figure 8.4</t>
  </si>
  <si>
    <t>Figure 8.5</t>
  </si>
  <si>
    <t>Figure 8.6</t>
  </si>
  <si>
    <t>Figure 8.10</t>
  </si>
  <si>
    <t>Figure 8.11</t>
  </si>
  <si>
    <t>Figure 8.12</t>
  </si>
  <si>
    <t>Figure 8.13</t>
  </si>
  <si>
    <t>Figure 8.8</t>
  </si>
  <si>
    <t>0-9</t>
  </si>
  <si>
    <t>Hemodialysis</t>
  </si>
  <si>
    <t>Transplant</t>
  </si>
  <si>
    <t>TX</t>
  </si>
  <si>
    <t>Table 8.a</t>
  </si>
  <si>
    <t>Total</t>
  </si>
  <si>
    <t>Percent</t>
  </si>
  <si>
    <t>Median</t>
  </si>
  <si>
    <t>% Tx</t>
  </si>
  <si>
    <t>% Died</t>
  </si>
  <si>
    <t>patients</t>
  </si>
  <si>
    <t>incident</t>
  </si>
  <si>
    <t>age</t>
  </si>
  <si>
    <t>male</t>
  </si>
  <si>
    <t>1st yr</t>
  </si>
  <si>
    <t xml:space="preserve"> 1st yr</t>
  </si>
  <si>
    <t>Diabetes</t>
  </si>
  <si>
    <t>Neoplasms/tumors</t>
  </si>
  <si>
    <t>Miscellaneous conditions</t>
  </si>
  <si>
    <t>Missing</t>
  </si>
  <si>
    <t>Figure 8.7</t>
  </si>
  <si>
    <t>Figure 8.2</t>
  </si>
  <si>
    <t>All ESRD, (reference)</t>
  </si>
  <si>
    <t xml:space="preserve">    Membranous nephropathy</t>
  </si>
  <si>
    <t xml:space="preserve">    Membranoproliferative GN type 1, diffuse MPGN</t>
  </si>
  <si>
    <t xml:space="preserve">    Dense deposit disease, MPGN type 2</t>
  </si>
  <si>
    <t xml:space="preserve">    IgM nephropathy (proven by immunofluorescence)</t>
  </si>
  <si>
    <t xml:space="preserve">    With lesion of rapidly progressive GN</t>
  </si>
  <si>
    <t xml:space="preserve">    Post infectious GN, SBE</t>
  </si>
  <si>
    <t xml:space="preserve">    Other proliferative GN</t>
  </si>
  <si>
    <t xml:space="preserve">    Henoch-Schonlein syndrome</t>
  </si>
  <si>
    <t xml:space="preserve">    Scleroderma</t>
  </si>
  <si>
    <t xml:space="preserve">    Hemolytic uremic syndrome</t>
  </si>
  <si>
    <t xml:space="preserve">    Polyarteritis</t>
  </si>
  <si>
    <t xml:space="preserve">    Wegeners granulomatosis</t>
  </si>
  <si>
    <t xml:space="preserve">    Goodpastures syndrome</t>
  </si>
  <si>
    <t xml:space="preserve">    Secondary GN, other</t>
  </si>
  <si>
    <t xml:space="preserve">    Analgesic abuse</t>
  </si>
  <si>
    <t xml:space="preserve">    Radiation nephritis</t>
  </si>
  <si>
    <t xml:space="preserve">    Lead nephropathy</t>
  </si>
  <si>
    <t xml:space="preserve">    Nephropathy caused by other agents</t>
  </si>
  <si>
    <t xml:space="preserve">    Gouty nephropathy</t>
  </si>
  <si>
    <t xml:space="preserve">    Nephrolithiasis</t>
  </si>
  <si>
    <t xml:space="preserve">    Acquired obstructive uropathy</t>
  </si>
  <si>
    <t xml:space="preserve">    Chronic pyelonephritis, reflux nephropathy</t>
  </si>
  <si>
    <t xml:space="preserve">    Chronic interstitial nephritis</t>
  </si>
  <si>
    <t xml:space="preserve">    Acute interstitial nephritis</t>
  </si>
  <si>
    <t xml:space="preserve">    Urolithiasis</t>
  </si>
  <si>
    <t xml:space="preserve">    Other disorders of calcium metabolism</t>
  </si>
  <si>
    <t xml:space="preserve">    Unspecified with renal failure</t>
  </si>
  <si>
    <t xml:space="preserve">    Renal artery stenosis</t>
  </si>
  <si>
    <t xml:space="preserve">    Renal artery occlusion</t>
  </si>
  <si>
    <t xml:space="preserve">    Cholesterol emboli, renal emboli</t>
  </si>
  <si>
    <t xml:space="preserve">    Polycystic kidneys, adult type (dominant)</t>
  </si>
  <si>
    <t xml:space="preserve">    Polycystic, infantile (recessive)</t>
  </si>
  <si>
    <t xml:space="preserve">    Tuberous sclerosis</t>
  </si>
  <si>
    <t xml:space="preserve">    Cystinosis</t>
  </si>
  <si>
    <t xml:space="preserve">    Primary oxalosis</t>
  </si>
  <si>
    <t xml:space="preserve">    Congenital nephrotic syndrome</t>
  </si>
  <si>
    <t xml:space="preserve">    Drash syndrome, mesangial sclerosis</t>
  </si>
  <si>
    <t xml:space="preserve">    Congenital obstruction of ureterpelvic junction</t>
  </si>
  <si>
    <t xml:space="preserve">    Congenital obstruction of uretrovesical junction</t>
  </si>
  <si>
    <t xml:space="preserve">    Renal hypoplasia, dysplasia, oligonephronia</t>
  </si>
  <si>
    <t xml:space="preserve">    Prune belly syndrome</t>
  </si>
  <si>
    <t xml:space="preserve">    Other (congenital malformation syndromes)</t>
  </si>
  <si>
    <t xml:space="preserve">    Renal tumor (malignant)</t>
  </si>
  <si>
    <t xml:space="preserve">    Urinary tract tumor (malignant)</t>
  </si>
  <si>
    <t xml:space="preserve">    Renal tumor (benign)</t>
  </si>
  <si>
    <t xml:space="preserve">    Urinary tract tumor (benign)</t>
  </si>
  <si>
    <t xml:space="preserve">    Renal tumor (unspecified)</t>
  </si>
  <si>
    <t xml:space="preserve">    Urinary tract tumor (unspecified)</t>
  </si>
  <si>
    <t xml:space="preserve">    Lymphoma of kidneys</t>
  </si>
  <si>
    <t xml:space="preserve">    Multiple myeloma</t>
  </si>
  <si>
    <t xml:space="preserve">    Amyloidosis</t>
  </si>
  <si>
    <t xml:space="preserve">    Complications of transplanted organ unspecified</t>
  </si>
  <si>
    <t xml:space="preserve">    Complications of transplanted kidney</t>
  </si>
  <si>
    <t xml:space="preserve">    Complications of transplanted liver</t>
  </si>
  <si>
    <t xml:space="preserve">    Complications of transplanted lung</t>
  </si>
  <si>
    <t xml:space="preserve">    Complications of transplanted pancreas</t>
  </si>
  <si>
    <t xml:space="preserve">    Complications of transplanted intestine</t>
  </si>
  <si>
    <t xml:space="preserve">    Sickle cell disease/anemia</t>
  </si>
  <si>
    <t xml:space="preserve">    Sickle cell trait and other sickle cell (HbS/Hb other)</t>
  </si>
  <si>
    <t xml:space="preserve">    Post partum renal failure</t>
  </si>
  <si>
    <t xml:space="preserve">    AIDS nephropathy</t>
  </si>
  <si>
    <t xml:space="preserve">    Traumatic or surgical loss of kidney(s)</t>
  </si>
  <si>
    <t xml:space="preserve">    Hepatorenal syndrome</t>
  </si>
  <si>
    <t xml:space="preserve">    Tubular necrosis (no recovery)</t>
  </si>
  <si>
    <t xml:space="preserve">    Other renal disorders</t>
  </si>
  <si>
    <t xml:space="preserve">    Other vasculitis and its derivatives</t>
  </si>
  <si>
    <t xml:space="preserve">    Hereditary nephritis, Alport's syndrome</t>
  </si>
  <si>
    <t xml:space="preserve">    Complications of transplanted heart</t>
  </si>
  <si>
    <t xml:space="preserve">    Complications of transplanted bone marrow</t>
  </si>
  <si>
    <t xml:space="preserve">    Complications of other specified transplanted organ</t>
  </si>
  <si>
    <t>Etiology uncertain</t>
  </si>
  <si>
    <t>Interstitial nephritis/pyelonephritis</t>
  </si>
  <si>
    <t>Hypertensive/large vessel disease</t>
  </si>
  <si>
    <t xml:space="preserve">    IgA nephropathy, Berger's disease (proven by immunofluorescence)</t>
  </si>
  <si>
    <t xml:space="preserve">    DM w/renal manifestations Type 2</t>
  </si>
  <si>
    <t xml:space="preserve">    DM w/renal manifestations Type 1</t>
  </si>
  <si>
    <t>Glomerulonephritis (GN)</t>
  </si>
  <si>
    <t xml:space="preserve">    GN (histologically not examined)</t>
  </si>
  <si>
    <t>Secondary GN/vasculitis</t>
  </si>
  <si>
    <t xml:space="preserve">    Lupus erythematosus (SLE nephritis)</t>
  </si>
  <si>
    <t xml:space="preserve">    Nephropathy due to heroin abuse &amp; related drugs</t>
  </si>
  <si>
    <t xml:space="preserve">    Medullary cystic disease, inc. nephronophthisis</t>
  </si>
  <si>
    <t>Cystic/heriditary/congenital diseases</t>
  </si>
  <si>
    <t xml:space="preserve">    Other congenital obstructive uropathy</t>
  </si>
  <si>
    <t xml:space="preserve">    Other immunoproliferative neoplasms</t>
  </si>
  <si>
    <t xml:space="preserve">       (including light chain nephropathy)</t>
  </si>
  <si>
    <t xml:space="preserve">    Fabry's disease</t>
  </si>
  <si>
    <t xml:space="preserve"> </t>
  </si>
  <si>
    <t xml:space="preserve">    Focal glomerular sclerosis</t>
  </si>
  <si>
    <t>01-04</t>
  </si>
  <si>
    <t>06-10</t>
  </si>
  <si>
    <t>Blk/Af Am</t>
  </si>
  <si>
    <t>% distribution</t>
  </si>
  <si>
    <t>United States</t>
  </si>
  <si>
    <t>CORR</t>
  </si>
  <si>
    <t>5-14</t>
  </si>
  <si>
    <t>Male</t>
  </si>
  <si>
    <t>Female</t>
  </si>
  <si>
    <t>Secondary GN</t>
  </si>
  <si>
    <t>Cystic Kidney</t>
  </si>
  <si>
    <t>US</t>
  </si>
  <si>
    <t>Figure 8.14</t>
  </si>
  <si>
    <t>2001-2005</t>
  </si>
  <si>
    <t>2006-2010</t>
  </si>
  <si>
    <t>Figure 8.15</t>
  </si>
  <si>
    <t>Figure 8.17</t>
  </si>
  <si>
    <t>Figure 8.21</t>
  </si>
  <si>
    <t>ACEI/ARB</t>
  </si>
  <si>
    <t>CCB</t>
  </si>
  <si>
    <t>Dialysis</t>
  </si>
  <si>
    <t>Table 8.c</t>
  </si>
  <si>
    <t>IV iron</t>
  </si>
  <si>
    <t>Phosphate binder</t>
  </si>
  <si>
    <t>Figure 8.23</t>
  </si>
  <si>
    <t>Peritoneal dialysis</t>
  </si>
  <si>
    <t>Figure 8.24</t>
  </si>
  <si>
    <t>Figure 8.25</t>
  </si>
  <si>
    <t>1996-2000</t>
  </si>
  <si>
    <t>Living Donor</t>
  </si>
  <si>
    <t>Deceased donor</t>
  </si>
  <si>
    <t>Figure 8.9</t>
  </si>
  <si>
    <t>2000-2004</t>
  </si>
  <si>
    <t>2005-2009</t>
  </si>
  <si>
    <t>Figure 8.18</t>
  </si>
  <si>
    <t>Figure 8.19</t>
  </si>
  <si>
    <t>Figure 8.20</t>
  </si>
  <si>
    <t>Figure 8.22</t>
  </si>
  <si>
    <t>Figure 8.1</t>
  </si>
  <si>
    <t>All dialysis</t>
  </si>
  <si>
    <t>Beta blocker</t>
  </si>
  <si>
    <t>Table 8.d</t>
  </si>
  <si>
    <t>Figure 8.16</t>
  </si>
  <si>
    <t>*</t>
  </si>
  <si>
    <t>.</t>
  </si>
  <si>
    <t xml:space="preserve">2000-2004    </t>
  </si>
  <si>
    <t xml:space="preserve">2005-2009    </t>
  </si>
  <si>
    <t>Percent of live discharges followed by event within 30 days</t>
  </si>
  <si>
    <t>1991-1995</t>
  </si>
  <si>
    <t>Figure 8.27</t>
  </si>
  <si>
    <t>Black</t>
  </si>
  <si>
    <t>&lt;5</t>
  </si>
  <si>
    <t>Cystic Polycystic Kidney</t>
  </si>
  <si>
    <t>Peritoneal Dialysis</t>
  </si>
  <si>
    <t>Functioning transplant</t>
  </si>
  <si>
    <t>Total Pts</t>
  </si>
  <si>
    <t>AVF Only (allowed to also use a AVG)</t>
  </si>
  <si>
    <t>Cath Only</t>
  </si>
  <si>
    <t>Other combination</t>
  </si>
  <si>
    <t>VA inf during July-December</t>
  </si>
  <si>
    <t>All patients</t>
  </si>
  <si>
    <t>Generic name</t>
  </si>
  <si>
    <t>Total days supply</t>
  </si>
  <si>
    <t>Prednisone</t>
  </si>
  <si>
    <t>Metoprolol</t>
  </si>
  <si>
    <t>Amlodipine</t>
  </si>
  <si>
    <t>Furosemide</t>
  </si>
  <si>
    <t>Omeprazole</t>
  </si>
  <si>
    <t>Lisinopril</t>
  </si>
  <si>
    <t>Levothyroxine</t>
  </si>
  <si>
    <t>Nifedipine</t>
  </si>
  <si>
    <t>Calcitriol</t>
  </si>
  <si>
    <t>DIALYSIS PATIENTS</t>
  </si>
  <si>
    <t>TRANSPLANT PATIENTS</t>
  </si>
  <si>
    <t>Sevelamer</t>
  </si>
  <si>
    <t>Calcium acetate</t>
  </si>
  <si>
    <t>Clonidine</t>
  </si>
  <si>
    <t>Enalapril</t>
  </si>
  <si>
    <t>Labetalol</t>
  </si>
  <si>
    <t>Somatropin</t>
  </si>
  <si>
    <t>Carvedilol</t>
  </si>
  <si>
    <t>Minoxidil</t>
  </si>
  <si>
    <t>Benzocaine</t>
  </si>
  <si>
    <t>Levetiracetam</t>
  </si>
  <si>
    <t>Lansoprazole</t>
  </si>
  <si>
    <t>Ranitidine</t>
  </si>
  <si>
    <t>Atenolol</t>
  </si>
  <si>
    <t>Paricalcitol</t>
  </si>
  <si>
    <t>Metoclopramide</t>
  </si>
  <si>
    <t>Tacrolimus</t>
  </si>
  <si>
    <t>Famotidine</t>
  </si>
  <si>
    <t>Nystatin</t>
  </si>
  <si>
    <t>Mycophenolate</t>
  </si>
  <si>
    <t>Esomeprazole</t>
  </si>
  <si>
    <t>Nitrofurantoin</t>
  </si>
  <si>
    <t>Oxybutynin</t>
  </si>
  <si>
    <t>Valganciclovir</t>
  </si>
  <si>
    <t>Epoetin alfa</t>
  </si>
  <si>
    <t>Darbepoetin</t>
  </si>
  <si>
    <t>Age 6-14</t>
  </si>
  <si>
    <t>Age &lt;6</t>
  </si>
  <si>
    <t>Age &gt;14</t>
  </si>
  <si>
    <t>IV vitamin D</t>
  </si>
  <si>
    <t>Figure 8.28</t>
  </si>
  <si>
    <t>Oral vitamin D</t>
  </si>
  <si>
    <t>Alpha agonist</t>
  </si>
  <si>
    <t>Vasodilator</t>
  </si>
  <si>
    <t>Diuretic</t>
  </si>
  <si>
    <t>Epoetin alfa (IU)</t>
  </si>
  <si>
    <t>Darbepoetin (mcg)</t>
  </si>
  <si>
    <t>IV iron (mg)</t>
  </si>
  <si>
    <t>IV vitamin D (mcg)</t>
  </si>
  <si>
    <t>Use of injectables &amp; oral medications in pediatric dialysis patients, by age</t>
  </si>
  <si>
    <t xml:space="preserve">Table 8.b </t>
  </si>
  <si>
    <t>Cinacalcet</t>
  </si>
  <si>
    <t>%</t>
  </si>
  <si>
    <t>Sevelamer (carbonate or hydrochloride)</t>
  </si>
  <si>
    <t>Sulfamethoxazole-Trimethoprim</t>
  </si>
  <si>
    <t>Amoxicillin</t>
  </si>
  <si>
    <t>Hydrocodone-Acetaminophen</t>
  </si>
  <si>
    <t>Ciprofloxacin</t>
  </si>
  <si>
    <t>Azithromycin</t>
  </si>
  <si>
    <t>Cephalexin</t>
  </si>
  <si>
    <t>Mupirocin</t>
  </si>
  <si>
    <t>Amoxicillin-Potassium clavulanate</t>
  </si>
  <si>
    <t>Polyethylene glycol 3350</t>
  </si>
  <si>
    <t>Benzocaine-Benzethonium</t>
  </si>
  <si>
    <t>Sodium polystyrene sulfonate</t>
  </si>
  <si>
    <t>Cefdinir</t>
  </si>
  <si>
    <t>Oseltamivir</t>
  </si>
  <si>
    <t>Oxycodone-Acetaminophen</t>
  </si>
  <si>
    <t>Acetaminophen-Codeine</t>
  </si>
  <si>
    <t>Adjusted all-cause rehospitalization rates in pediatric ESRD patients 30 days after live hospital discharge</t>
  </si>
  <si>
    <t>Distribution of reported incident ESRD pediatric patients, by primary diagnosis, 2001–2005 (period A) &amp; 2006–2010 (period B)</t>
  </si>
  <si>
    <t>Unadjusted rates of hospitalization for any infection in pediatric patients, by modality, age, &amp; race, 2007–2010</t>
  </si>
  <si>
    <t>Unadjusted rates of hospitalization for bacteremia/septicemia in pediatric patients, by modality, age, &amp; race, 2007–2010</t>
  </si>
  <si>
    <t>Infections in pediatric patients by vascular access use, July–December, 2010</t>
  </si>
  <si>
    <t>Influenza vaccination rates in pediatric patients, by modality, age, &amp; race, 2007–2010</t>
  </si>
  <si>
    <t>Pneumovax vaccination rates in pediatric patients, by modality, age, &amp; race, 2007-2010</t>
  </si>
  <si>
    <t>Prevnar vaccination rates in pediatric patients, by modality, age, &amp; race, 2007-2010</t>
  </si>
  <si>
    <t>One-year adjusted rates of hospitalization for infection in pediatric patients (from day 90), by age &amp; modality</t>
  </si>
  <si>
    <t>One-year adjusted all-cause mortality rates in pediatric patients (from day one), by age &amp; modality</t>
  </si>
  <si>
    <t>One-year adjusted cardiovascular mortality rates in pediatric patients (from day one), by age &amp; modality</t>
  </si>
  <si>
    <t>One-year adjusted rates of mortality due to infection in pediatric patients (from day one), by age &amp; modality</t>
  </si>
  <si>
    <t>Adjusted five-year survival in pediatric patients (from day one), by age &amp; modality, 2001–2005</t>
  </si>
  <si>
    <t xml:space="preserve">Incident rates of pediatric ESRD in the United States &amp; Canada, by age </t>
  </si>
  <si>
    <t xml:space="preserve">Incident rates of pediatric ESRD in the United States &amp; Canada, by gender </t>
  </si>
  <si>
    <t xml:space="preserve">Incident rates of pediatric ESRD in the United States &amp; Canada, by race </t>
  </si>
  <si>
    <t>Incident rates ofpediatric ESRD in the United States &amp; Canada, by primary cause of renal failure</t>
  </si>
  <si>
    <t>Incident rates of pediatric ESRD in the United States &amp; Canada, by modality</t>
  </si>
  <si>
    <t xml:space="preserve">Prevalent rates of pediatric ESRD in the United States &amp; Canada, by age </t>
  </si>
  <si>
    <t xml:space="preserve">Prevalent rates of pediatric ESRD in the United States &amp; Canaday, by gender </t>
  </si>
  <si>
    <t xml:space="preserve">Prevalent rates of pediatric ESRD in the United States &amp; Canada, by race </t>
  </si>
  <si>
    <t>Prevalent rates of pediatric ESRD in the United States &amp; Canada, by primary cause of renal failure</t>
  </si>
  <si>
    <t>Prevalent rates of pediatric ESRD in the United State &amp; Canada, by modality</t>
  </si>
  <si>
    <t>Pediatric first transplant rates in the United States &amp; Canada, by donor type</t>
  </si>
  <si>
    <t>Antihypertensive medication use in pediatric patients with ESRD, by age &amp; modality (column %)</t>
  </si>
  <si>
    <t>Average dose per week of injectable medications in pediatric dialysis patients, by age</t>
  </si>
  <si>
    <t>Table 8.e</t>
  </si>
  <si>
    <t>Top 25 drugs used in pediatric ESRD patients, sorted by total days supply, 2009–2010</t>
  </si>
  <si>
    <t>Unadjusted rates of hospitalization for infection due to internal device in pediatric patients, by modality, age, &amp; race, 2007–2010</t>
  </si>
  <si>
    <t>Unadjusted rates of hospitalization for respiratory infection (including pneumonia) in pediatric patients, by modality, age, &amp; race, 2007–2010</t>
  </si>
  <si>
    <t>One-year adjusted all-cause hospitalization rates in pediatric patients (from day 90), by age &amp; modality</t>
  </si>
  <si>
    <t>One-year adjusted cardiovascular hospitalization rates in pediatric patients (from day 90), by age &amp; modality</t>
  </si>
  <si>
    <t>Figure 8.26</t>
  </si>
  <si>
    <t>Top 25 drugs used in pediatric ESRD patients sorted by percentage of patients with at least one fill, 2009–2010</t>
  </si>
  <si>
    <t>(Sorted by total days supply)</t>
  </si>
  <si>
    <t>Prednisone or Prednisolone</t>
  </si>
  <si>
    <t>(Sorted by percentage of patients with at least 1 fill)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</si>
</sst>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0.000"/>
    <numFmt numFmtId="168" formatCode="_(* #,##0.0_);_(* \(#,##0.0\);_(* &quot;-&quot;??_);_(@_)"/>
    <numFmt numFmtId="169" formatCode="#,##0.0_);\(#,##0.0\)"/>
    <numFmt numFmtId="170" formatCode="0.0%"/>
  </numFmts>
  <fonts count="20">
    <font>
      <sz val="10"/>
      <name val="AGaramond"/>
    </font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10"/>
      <name val="AGaramond"/>
    </font>
    <font>
      <sz val="9"/>
      <name val="Trebuchet MS"/>
      <family val="2"/>
    </font>
    <font>
      <sz val="9"/>
      <color indexed="12"/>
      <name val="Trebuchet MS"/>
      <family val="2"/>
    </font>
    <font>
      <i/>
      <sz val="9"/>
      <name val="Trebuchet MS"/>
      <family val="2"/>
    </font>
    <font>
      <sz val="9"/>
      <color indexed="48"/>
      <name val="Trebuchet MS"/>
      <family val="2"/>
    </font>
    <font>
      <sz val="9"/>
      <color indexed="49"/>
      <name val="Trebuchet MS"/>
      <family val="2"/>
    </font>
    <font>
      <sz val="8"/>
      <name val="AGaramond"/>
    </font>
    <font>
      <b/>
      <sz val="9"/>
      <name val="Trebuchet MS"/>
      <family val="2"/>
    </font>
    <font>
      <sz val="9"/>
      <color rgb="FFFF000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4">
    <xf numFmtId="0" fontId="0" fillId="0" borderId="0"/>
    <xf numFmtId="0" fontId="6" fillId="0" borderId="1">
      <alignment horizontal="right"/>
    </xf>
    <xf numFmtId="0" fontId="6" fillId="0" borderId="2">
      <alignment horizontal="left"/>
    </xf>
    <xf numFmtId="0" fontId="6" fillId="0" borderId="3">
      <alignment horizontal="right"/>
    </xf>
    <xf numFmtId="0" fontId="6" fillId="0" borderId="0">
      <alignment horizontal="left"/>
    </xf>
    <xf numFmtId="3" fontId="7" fillId="0" borderId="0">
      <alignment horizontal="right"/>
    </xf>
    <xf numFmtId="166" fontId="7" fillId="0" borderId="0">
      <alignment horizontal="right"/>
    </xf>
    <xf numFmtId="4" fontId="7" fillId="0" borderId="0">
      <alignment horizontal="right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9" fontId="1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49" fontId="12" fillId="0" borderId="0" xfId="0" applyNumberFormat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9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4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3" fontId="12" fillId="0" borderId="0" xfId="0" applyNumberFormat="1" applyFont="1" applyAlignment="1"/>
    <xf numFmtId="3" fontId="12" fillId="0" borderId="0" xfId="0" applyNumberFormat="1" applyFont="1" applyFill="1" applyBorder="1" applyAlignment="1"/>
    <xf numFmtId="49" fontId="12" fillId="0" borderId="0" xfId="0" applyNumberFormat="1" applyFont="1" applyAlignment="1"/>
    <xf numFmtId="164" fontId="12" fillId="0" borderId="0" xfId="0" applyNumberFormat="1" applyFont="1"/>
    <xf numFmtId="0" fontId="12" fillId="0" borderId="0" xfId="0" applyFont="1" applyAlignment="1"/>
    <xf numFmtId="0" fontId="12" fillId="0" borderId="0" xfId="0" applyFont="1" applyFill="1" applyAlignment="1">
      <alignment horizontal="right"/>
    </xf>
    <xf numFmtId="164" fontId="12" fillId="0" borderId="0" xfId="0" applyNumberFormat="1" applyFont="1" applyFill="1" applyAlignment="1">
      <alignment horizontal="right"/>
    </xf>
    <xf numFmtId="164" fontId="12" fillId="0" borderId="0" xfId="0" applyNumberFormat="1" applyFont="1" applyAlignment="1"/>
    <xf numFmtId="49" fontId="12" fillId="0" borderId="0" xfId="0" applyNumberFormat="1" applyFont="1" applyFill="1" applyBorder="1" applyAlignment="1">
      <alignment horizontal="right"/>
    </xf>
    <xf numFmtId="1" fontId="12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2" fillId="0" borderId="0" xfId="0" applyFont="1" applyFill="1" applyAlignment="1">
      <alignment horizontal="left"/>
    </xf>
    <xf numFmtId="49" fontId="12" fillId="0" borderId="0" xfId="0" applyNumberFormat="1" applyFont="1" applyFill="1" applyAlignment="1">
      <alignment horizontal="right"/>
    </xf>
    <xf numFmtId="49" fontId="12" fillId="0" borderId="0" xfId="0" applyNumberFormat="1" applyFont="1" applyFill="1" applyAlignment="1">
      <alignment horizontal="left"/>
    </xf>
    <xf numFmtId="0" fontId="18" fillId="0" borderId="0" xfId="0" applyFont="1"/>
    <xf numFmtId="165" fontId="12" fillId="0" borderId="0" xfId="12" applyNumberFormat="1" applyFont="1" applyAlignment="1">
      <alignment horizontal="right"/>
    </xf>
    <xf numFmtId="3" fontId="12" fillId="0" borderId="0" xfId="0" applyNumberFormat="1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49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66" fontId="12" fillId="0" borderId="0" xfId="0" applyNumberFormat="1" applyFont="1" applyAlignment="1">
      <alignment horizontal="right"/>
    </xf>
    <xf numFmtId="0" fontId="18" fillId="0" borderId="0" xfId="0" applyFont="1" applyAlignment="1"/>
    <xf numFmtId="49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9" fontId="12" fillId="0" borderId="0" xfId="22" applyFont="1" applyAlignment="1"/>
    <xf numFmtId="170" fontId="12" fillId="0" borderId="0" xfId="0" applyNumberFormat="1" applyFont="1" applyAlignment="1">
      <alignment horizontal="right"/>
    </xf>
    <xf numFmtId="170" fontId="12" fillId="0" borderId="0" xfId="0" applyNumberFormat="1" applyFont="1"/>
    <xf numFmtId="49" fontId="12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165" fontId="12" fillId="0" borderId="0" xfId="12" applyNumberFormat="1" applyFont="1" applyBorder="1"/>
    <xf numFmtId="164" fontId="12" fillId="0" borderId="0" xfId="0" applyNumberFormat="1" applyFont="1" applyBorder="1"/>
    <xf numFmtId="164" fontId="13" fillId="0" borderId="0" xfId="0" applyNumberFormat="1" applyFont="1" applyBorder="1"/>
    <xf numFmtId="168" fontId="12" fillId="0" borderId="0" xfId="12" applyNumberFormat="1" applyFont="1" applyBorder="1"/>
    <xf numFmtId="168" fontId="12" fillId="0" borderId="0" xfId="12" applyNumberFormat="1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164" fontId="12" fillId="0" borderId="0" xfId="0" applyNumberFormat="1" applyFont="1" applyBorder="1" applyAlignment="1">
      <alignment horizontal="right" wrapText="1"/>
    </xf>
    <xf numFmtId="166" fontId="12" fillId="0" borderId="0" xfId="0" applyNumberFormat="1" applyFont="1" applyFill="1" applyBorder="1" applyAlignment="1">
      <alignment horizontal="left" vertical="top"/>
    </xf>
    <xf numFmtId="166" fontId="12" fillId="0" borderId="0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right" vertical="center" wrapText="1"/>
    </xf>
    <xf numFmtId="165" fontId="12" fillId="0" borderId="0" xfId="0" applyNumberFormat="1" applyFont="1" applyBorder="1" applyAlignment="1">
      <alignment horizontal="right" wrapText="1"/>
    </xf>
    <xf numFmtId="43" fontId="12" fillId="0" borderId="0" xfId="12" applyNumberFormat="1" applyFont="1" applyBorder="1"/>
    <xf numFmtId="0" fontId="1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/>
    </xf>
    <xf numFmtId="165" fontId="12" fillId="0" borderId="0" xfId="12" applyNumberFormat="1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49" fontId="12" fillId="0" borderId="0" xfId="0" applyNumberFormat="1" applyFont="1" applyBorder="1" applyAlignment="1"/>
    <xf numFmtId="166" fontId="12" fillId="0" borderId="0" xfId="0" applyNumberFormat="1" applyFont="1" applyBorder="1" applyAlignment="1"/>
    <xf numFmtId="0" fontId="12" fillId="0" borderId="0" xfId="0" applyFont="1" applyBorder="1" applyAlignment="1"/>
    <xf numFmtId="3" fontId="12" fillId="0" borderId="0" xfId="0" applyNumberFormat="1" applyFont="1" applyBorder="1" applyAlignment="1"/>
    <xf numFmtId="3" fontId="12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 indent="2"/>
    </xf>
    <xf numFmtId="164" fontId="12" fillId="0" borderId="0" xfId="0" applyNumberFormat="1" applyFont="1" applyBorder="1" applyAlignment="1"/>
    <xf numFmtId="169" fontId="12" fillId="0" borderId="0" xfId="12" applyNumberFormat="1" applyFont="1" applyBorder="1"/>
    <xf numFmtId="166" fontId="12" fillId="0" borderId="0" xfId="0" applyNumberFormat="1" applyFont="1" applyBorder="1"/>
    <xf numFmtId="166" fontId="12" fillId="0" borderId="0" xfId="12" applyNumberFormat="1" applyFont="1" applyBorder="1"/>
    <xf numFmtId="166" fontId="13" fillId="0" borderId="0" xfId="0" applyNumberFormat="1" applyFont="1" applyBorder="1"/>
    <xf numFmtId="166" fontId="12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0" fontId="18" fillId="0" borderId="0" xfId="0" applyFont="1" applyAlignment="1">
      <alignment horizontal="left"/>
    </xf>
    <xf numFmtId="166" fontId="12" fillId="0" borderId="0" xfId="0" applyNumberFormat="1" applyFont="1" applyAlignment="1"/>
    <xf numFmtId="3" fontId="12" fillId="0" borderId="0" xfId="0" applyNumberFormat="1" applyFont="1" applyAlignment="1">
      <alignment horizontal="left"/>
    </xf>
  </cellXfs>
  <cellStyles count="24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12" builtinId="3"/>
    <cellStyle name="comma 0 decimal" xfId="5"/>
    <cellStyle name="comma 1 decimal" xfId="6"/>
    <cellStyle name="Comma 2" xfId="11"/>
    <cellStyle name="comma 2 decimal" xfId="7"/>
    <cellStyle name="Comma 3" xfId="15"/>
    <cellStyle name="Comma 4" xfId="16"/>
    <cellStyle name="Comma 5" xfId="18"/>
    <cellStyle name="Normal" xfId="0" builtinId="0"/>
    <cellStyle name="Normal 2" xfId="14"/>
    <cellStyle name="Normal 3" xfId="13"/>
    <cellStyle name="Normal 3 2" xfId="19"/>
    <cellStyle name="Normal 3 2 2" xfId="21"/>
    <cellStyle name="Normal 4" xfId="17"/>
    <cellStyle name="Normal 4 2" xfId="20"/>
    <cellStyle name="Normal 5" xfId="23"/>
    <cellStyle name="Percent" xfId="22" builtinId="5"/>
    <cellStyle name="title 1" xfId="8"/>
    <cellStyle name="title 2" xfId="9"/>
    <cellStyle name="title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7"/>
  <sheetViews>
    <sheetView showGridLines="0" tabSelected="1" zoomScaleNormal="100" workbookViewId="0"/>
  </sheetViews>
  <sheetFormatPr defaultRowHeight="15"/>
  <cols>
    <col min="1" max="1" width="10.85546875" style="47" customWidth="1"/>
    <col min="2" max="2" width="24.42578125" style="3" customWidth="1"/>
    <col min="3" max="16384" width="9.140625" style="2"/>
  </cols>
  <sheetData>
    <row r="1" spans="1:2">
      <c r="A1" s="47" t="s">
        <v>173</v>
      </c>
    </row>
    <row r="2" spans="1:2">
      <c r="A2" s="4" t="s">
        <v>267</v>
      </c>
    </row>
    <row r="3" spans="1:2">
      <c r="A3" s="12"/>
    </row>
    <row r="4" spans="1:2">
      <c r="A4" s="4"/>
    </row>
    <row r="5" spans="1:2">
      <c r="B5" s="58" t="s">
        <v>182</v>
      </c>
    </row>
    <row r="6" spans="1:2">
      <c r="A6" s="47">
        <v>2000</v>
      </c>
      <c r="B6" s="6">
        <v>32.799999999999997</v>
      </c>
    </row>
    <row r="7" spans="1:2">
      <c r="A7" s="47">
        <v>2001</v>
      </c>
      <c r="B7" s="6">
        <v>37</v>
      </c>
    </row>
    <row r="8" spans="1:2">
      <c r="A8" s="47">
        <v>2002</v>
      </c>
      <c r="B8" s="6">
        <v>35.299999999999997</v>
      </c>
    </row>
    <row r="9" spans="1:2">
      <c r="A9" s="47">
        <v>2003</v>
      </c>
      <c r="B9" s="6">
        <v>35.700000000000003</v>
      </c>
    </row>
    <row r="10" spans="1:2">
      <c r="A10" s="47">
        <v>2004</v>
      </c>
      <c r="B10" s="6">
        <v>34.4</v>
      </c>
    </row>
    <row r="11" spans="1:2">
      <c r="A11" s="47">
        <v>2005</v>
      </c>
      <c r="B11" s="6">
        <v>35.9</v>
      </c>
    </row>
    <row r="12" spans="1:2">
      <c r="A12" s="47">
        <v>2006</v>
      </c>
      <c r="B12" s="6">
        <v>37</v>
      </c>
    </row>
    <row r="13" spans="1:2">
      <c r="A13" s="47">
        <v>2007</v>
      </c>
      <c r="B13" s="6">
        <v>35.6</v>
      </c>
    </row>
    <row r="14" spans="1:2">
      <c r="A14" s="47">
        <v>2008</v>
      </c>
      <c r="B14" s="6">
        <v>33.6</v>
      </c>
    </row>
    <row r="15" spans="1:2">
      <c r="A15" s="47">
        <v>2009</v>
      </c>
      <c r="B15" s="6">
        <v>35.799999999999997</v>
      </c>
    </row>
    <row r="16" spans="1:2">
      <c r="A16" s="47">
        <v>2010</v>
      </c>
      <c r="B16" s="6">
        <v>34</v>
      </c>
    </row>
    <row r="17" spans="1:2">
      <c r="A17" s="35"/>
      <c r="B17" s="14"/>
    </row>
    <row r="18" spans="1:2">
      <c r="A18" s="35"/>
      <c r="B18" s="14"/>
    </row>
    <row r="19" spans="1:2">
      <c r="A19" s="35"/>
      <c r="B19" s="14"/>
    </row>
    <row r="20" spans="1:2">
      <c r="A20" s="35"/>
      <c r="B20" s="14"/>
    </row>
    <row r="21" spans="1:2">
      <c r="A21" s="4"/>
      <c r="B21" s="7"/>
    </row>
    <row r="22" spans="1:2">
      <c r="A22" s="15"/>
      <c r="B22" s="7"/>
    </row>
    <row r="23" spans="1:2">
      <c r="A23" s="4"/>
      <c r="B23" s="7"/>
    </row>
    <row r="24" spans="1:2">
      <c r="A24" s="4"/>
      <c r="B24" s="7"/>
    </row>
    <row r="25" spans="1:2">
      <c r="A25" s="4"/>
      <c r="B25" s="7"/>
    </row>
    <row r="26" spans="1:2">
      <c r="A26" s="4"/>
      <c r="B26" s="7"/>
    </row>
    <row r="27" spans="1:2">
      <c r="A27" s="4"/>
      <c r="B27" s="7"/>
    </row>
    <row r="28" spans="1:2">
      <c r="A28" s="4"/>
      <c r="B28" s="7"/>
    </row>
    <row r="29" spans="1:2">
      <c r="A29" s="4"/>
      <c r="B29" s="7"/>
    </row>
    <row r="30" spans="1:2">
      <c r="A30" s="4"/>
      <c r="B30" s="7"/>
    </row>
    <row r="31" spans="1:2">
      <c r="A31" s="4"/>
      <c r="B31" s="7"/>
    </row>
    <row r="32" spans="1:2">
      <c r="A32" s="4"/>
      <c r="B32" s="7"/>
    </row>
    <row r="33" spans="1:2">
      <c r="A33" s="4"/>
      <c r="B33" s="7"/>
    </row>
    <row r="34" spans="1:2">
      <c r="A34" s="4"/>
      <c r="B34" s="7"/>
    </row>
    <row r="35" spans="1:2">
      <c r="A35" s="4"/>
      <c r="B35" s="7"/>
    </row>
    <row r="36" spans="1:2">
      <c r="B36" s="7"/>
    </row>
    <row r="37" spans="1:2">
      <c r="B37" s="46"/>
    </row>
  </sheetData>
  <pageMargins left="0.75" right="0.75" top="1" bottom="1" header="0.5" footer="0.5"/>
  <pageSetup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2"/>
  <sheetViews>
    <sheetView showGridLines="0" zoomScaleNormal="100" workbookViewId="0"/>
  </sheetViews>
  <sheetFormatPr defaultRowHeight="15"/>
  <cols>
    <col min="1" max="1" width="6.7109375" style="4" customWidth="1"/>
    <col min="2" max="2" width="8.5703125" style="4" customWidth="1"/>
    <col min="3" max="3" width="8.5703125" style="2" customWidth="1"/>
    <col min="4" max="4" width="8.5703125" style="4" customWidth="1"/>
    <col min="5" max="6" width="8.5703125" style="2" customWidth="1"/>
    <col min="7" max="7" width="8.5703125" style="4" customWidth="1"/>
    <col min="8" max="8" width="7.42578125" style="2" customWidth="1"/>
    <col min="9" max="9" width="10.28515625" style="4" customWidth="1"/>
    <col min="10" max="10" width="8" style="2" customWidth="1"/>
    <col min="11" max="11" width="3.85546875" style="2" customWidth="1"/>
    <col min="12" max="12" width="10.28515625" style="4" customWidth="1"/>
    <col min="13" max="13" width="9.140625" style="2"/>
    <col min="14" max="14" width="10.28515625" style="4" customWidth="1"/>
    <col min="15" max="16384" width="9.140625" style="2"/>
  </cols>
  <sheetData>
    <row r="1" spans="1:17">
      <c r="A1" s="47" t="s">
        <v>166</v>
      </c>
      <c r="B1" s="1"/>
      <c r="G1" s="1"/>
      <c r="I1" s="1"/>
      <c r="L1" s="1"/>
      <c r="N1" s="1"/>
    </row>
    <row r="2" spans="1:17">
      <c r="A2" s="47" t="s">
        <v>274</v>
      </c>
      <c r="B2" s="1"/>
      <c r="G2" s="1"/>
      <c r="I2" s="1"/>
      <c r="L2" s="1"/>
      <c r="N2" s="1"/>
    </row>
    <row r="3" spans="1:17">
      <c r="A3" s="1"/>
      <c r="B3" s="1"/>
      <c r="G3" s="1"/>
      <c r="I3" s="1"/>
      <c r="L3" s="1"/>
      <c r="N3" s="1"/>
    </row>
    <row r="4" spans="1:17">
      <c r="A4" s="1"/>
      <c r="B4" s="1"/>
      <c r="G4" s="1"/>
      <c r="I4" s="1"/>
      <c r="L4" s="1"/>
      <c r="N4" s="1"/>
    </row>
    <row r="5" spans="1:17">
      <c r="A5" s="4" t="s">
        <v>10</v>
      </c>
    </row>
    <row r="6" spans="1:17">
      <c r="B6" s="3" t="s">
        <v>12</v>
      </c>
      <c r="C6" s="13" t="s">
        <v>13</v>
      </c>
      <c r="D6" s="13" t="s">
        <v>0</v>
      </c>
      <c r="E6" s="13" t="s">
        <v>1</v>
      </c>
      <c r="F6" s="3" t="s">
        <v>2</v>
      </c>
      <c r="G6" s="13" t="s">
        <v>137</v>
      </c>
      <c r="H6" s="3" t="s">
        <v>11</v>
      </c>
      <c r="I6" s="3"/>
      <c r="J6" s="3"/>
      <c r="M6" s="3"/>
      <c r="N6" s="14"/>
      <c r="O6" s="3"/>
      <c r="P6" s="7"/>
    </row>
    <row r="7" spans="1:17">
      <c r="A7" s="1" t="s">
        <v>6</v>
      </c>
      <c r="B7" s="7">
        <v>5.2419399999999996</v>
      </c>
      <c r="C7" s="7">
        <v>0.41152</v>
      </c>
      <c r="D7" s="7">
        <v>1.0135099999999999</v>
      </c>
      <c r="E7" s="7">
        <v>0.37974999999999998</v>
      </c>
      <c r="F7" s="7">
        <v>1.0043899999999999</v>
      </c>
      <c r="G7" s="7">
        <v>0.67720000000000002</v>
      </c>
      <c r="H7" s="7">
        <v>2.1739099999999998</v>
      </c>
      <c r="I7" s="7"/>
      <c r="J7" s="7"/>
      <c r="K7" s="7"/>
      <c r="L7" s="7"/>
      <c r="M7" s="7"/>
      <c r="N7" s="14"/>
      <c r="O7" s="3"/>
      <c r="P7" s="7"/>
    </row>
    <row r="8" spans="1:17">
      <c r="A8" s="4" t="s">
        <v>7</v>
      </c>
      <c r="B8" s="7">
        <v>2.1739099999999998</v>
      </c>
      <c r="C8" s="7">
        <v>0</v>
      </c>
      <c r="D8" s="7">
        <v>1.0989</v>
      </c>
      <c r="E8" s="7">
        <v>0.52151000000000003</v>
      </c>
      <c r="F8" s="7">
        <v>0.55762</v>
      </c>
      <c r="G8" s="7">
        <v>0.44542999999999999</v>
      </c>
      <c r="H8" s="7">
        <v>3.0303</v>
      </c>
      <c r="I8" s="7"/>
      <c r="J8" s="7"/>
      <c r="K8" s="7"/>
      <c r="L8" s="7"/>
      <c r="M8" s="7"/>
      <c r="N8" s="14"/>
      <c r="O8" s="3"/>
      <c r="P8" s="7"/>
    </row>
    <row r="9" spans="1:17">
      <c r="A9" s="4" t="s">
        <v>8</v>
      </c>
      <c r="B9" s="7">
        <v>8.1081099999999999</v>
      </c>
      <c r="C9" s="7">
        <v>1.0869599999999999</v>
      </c>
      <c r="D9" s="7">
        <v>1.14943</v>
      </c>
      <c r="E9" s="7">
        <v>0.38462000000000002</v>
      </c>
      <c r="F9" s="7">
        <v>1.9656</v>
      </c>
      <c r="G9" s="7">
        <v>2.2346400000000002</v>
      </c>
      <c r="H9" s="7">
        <v>1.96078</v>
      </c>
      <c r="I9" s="7"/>
      <c r="J9" s="7"/>
      <c r="K9" s="7"/>
      <c r="L9" s="7"/>
      <c r="M9" s="7"/>
      <c r="N9" s="14"/>
      <c r="P9" s="23"/>
    </row>
    <row r="10" spans="1:17">
      <c r="A10" s="4" t="s">
        <v>9</v>
      </c>
      <c r="B10" s="7">
        <v>3.37079</v>
      </c>
      <c r="C10" s="7">
        <v>0</v>
      </c>
      <c r="D10" s="7">
        <v>0.85106000000000004</v>
      </c>
      <c r="E10" s="7">
        <v>0.18382000000000001</v>
      </c>
      <c r="F10" s="7">
        <v>0.77881999999999996</v>
      </c>
      <c r="G10" s="7">
        <v>0</v>
      </c>
      <c r="H10" s="7">
        <v>1.49254</v>
      </c>
      <c r="I10" s="7"/>
      <c r="J10" s="7"/>
      <c r="K10" s="7"/>
      <c r="L10" s="7"/>
      <c r="M10" s="7"/>
      <c r="N10" s="7"/>
    </row>
    <row r="11" spans="1:17">
      <c r="K11" s="4"/>
      <c r="L11" s="2"/>
    </row>
    <row r="12" spans="1:17">
      <c r="A12" s="4" t="s">
        <v>5</v>
      </c>
      <c r="K12" s="4"/>
      <c r="L12" s="2"/>
    </row>
    <row r="13" spans="1:17">
      <c r="B13" s="3" t="s">
        <v>12</v>
      </c>
      <c r="C13" s="13" t="s">
        <v>13</v>
      </c>
      <c r="D13" s="13" t="s">
        <v>0</v>
      </c>
      <c r="E13" s="13" t="s">
        <v>1</v>
      </c>
      <c r="F13" s="3" t="s">
        <v>2</v>
      </c>
      <c r="G13" s="13" t="s">
        <v>3</v>
      </c>
      <c r="H13" s="3" t="s">
        <v>11</v>
      </c>
      <c r="I13" s="3"/>
      <c r="J13" s="13"/>
      <c r="K13" s="3"/>
      <c r="L13" s="13"/>
      <c r="M13" s="3"/>
      <c r="N13" s="13"/>
    </row>
    <row r="14" spans="1:17">
      <c r="A14" s="1" t="s">
        <v>6</v>
      </c>
      <c r="B14" s="14">
        <v>248</v>
      </c>
      <c r="C14" s="14">
        <v>243</v>
      </c>
      <c r="D14" s="14">
        <v>592</v>
      </c>
      <c r="E14" s="14">
        <v>1580</v>
      </c>
      <c r="F14" s="14">
        <v>1593</v>
      </c>
      <c r="G14" s="14">
        <v>886</v>
      </c>
      <c r="H14" s="14">
        <v>184</v>
      </c>
      <c r="I14" s="14"/>
      <c r="J14" s="14"/>
      <c r="K14" s="14"/>
      <c r="L14" s="14"/>
      <c r="M14" s="14"/>
      <c r="N14" s="14"/>
      <c r="O14" s="14"/>
      <c r="P14" s="14"/>
      <c r="Q14" s="40"/>
    </row>
    <row r="15" spans="1:17">
      <c r="A15" s="4" t="s">
        <v>7</v>
      </c>
      <c r="B15" s="14">
        <v>46</v>
      </c>
      <c r="C15" s="14">
        <v>58</v>
      </c>
      <c r="D15" s="14">
        <v>182</v>
      </c>
      <c r="E15" s="20">
        <v>767</v>
      </c>
      <c r="F15" s="24">
        <v>538</v>
      </c>
      <c r="G15" s="24">
        <v>449</v>
      </c>
      <c r="H15" s="24">
        <v>66</v>
      </c>
      <c r="I15" s="3"/>
      <c r="J15" s="14"/>
      <c r="K15" s="14"/>
      <c r="L15" s="14"/>
      <c r="M15" s="14"/>
      <c r="N15" s="14"/>
      <c r="O15" s="14"/>
      <c r="P15" s="14"/>
    </row>
    <row r="16" spans="1:17">
      <c r="A16" s="4" t="s">
        <v>8</v>
      </c>
      <c r="B16" s="14">
        <v>111</v>
      </c>
      <c r="C16" s="14">
        <v>92</v>
      </c>
      <c r="D16" s="14">
        <v>174</v>
      </c>
      <c r="E16" s="20">
        <v>260</v>
      </c>
      <c r="F16" s="24">
        <v>407</v>
      </c>
      <c r="G16" s="24">
        <v>179</v>
      </c>
      <c r="H16" s="24">
        <v>51</v>
      </c>
      <c r="I16" s="3"/>
      <c r="J16" s="14"/>
      <c r="K16" s="14"/>
      <c r="L16" s="14"/>
      <c r="M16" s="14"/>
      <c r="N16" s="14"/>
      <c r="O16" s="14"/>
      <c r="P16" s="14"/>
    </row>
    <row r="17" spans="1:16">
      <c r="A17" s="4" t="s">
        <v>9</v>
      </c>
      <c r="B17" s="14">
        <v>89</v>
      </c>
      <c r="C17" s="14">
        <v>91</v>
      </c>
      <c r="D17" s="14">
        <v>235</v>
      </c>
      <c r="E17" s="20">
        <v>544</v>
      </c>
      <c r="F17" s="24">
        <v>642</v>
      </c>
      <c r="G17" s="24">
        <v>250</v>
      </c>
      <c r="H17" s="24">
        <v>67</v>
      </c>
      <c r="I17" s="3"/>
      <c r="J17" s="14"/>
      <c r="K17" s="14"/>
      <c r="L17" s="14"/>
      <c r="M17" s="14"/>
      <c r="N17" s="14"/>
      <c r="O17" s="14"/>
      <c r="P17" s="14"/>
    </row>
    <row r="19" spans="1:16">
      <c r="H19" s="13"/>
      <c r="I19" s="7"/>
      <c r="J19" s="3"/>
      <c r="K19" s="7"/>
      <c r="L19" s="3"/>
      <c r="M19" s="3"/>
      <c r="N19" s="7"/>
      <c r="O19" s="13"/>
      <c r="P19" s="7"/>
    </row>
    <row r="20" spans="1:16">
      <c r="H20" s="25"/>
      <c r="I20" s="26"/>
      <c r="J20" s="25"/>
      <c r="K20" s="26"/>
      <c r="L20" s="25"/>
      <c r="M20" s="25"/>
      <c r="N20" s="26"/>
      <c r="O20" s="25"/>
      <c r="P20" s="7"/>
    </row>
    <row r="21" spans="1:16">
      <c r="H21" s="25"/>
      <c r="I21" s="26"/>
      <c r="J21" s="25"/>
      <c r="K21" s="26"/>
      <c r="L21" s="25"/>
      <c r="M21" s="25"/>
      <c r="N21" s="26"/>
      <c r="O21" s="25"/>
      <c r="P21" s="7"/>
    </row>
    <row r="22" spans="1:16">
      <c r="H22" s="25"/>
      <c r="I22" s="26"/>
      <c r="J22" s="25"/>
      <c r="K22" s="26"/>
      <c r="L22" s="25"/>
      <c r="M22" s="25"/>
      <c r="N22" s="26"/>
      <c r="O22" s="25"/>
      <c r="P22" s="7"/>
    </row>
  </sheetData>
  <phoneticPr fontId="17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60"/>
  <sheetViews>
    <sheetView showGridLines="0" zoomScaleNormal="100" workbookViewId="0"/>
  </sheetViews>
  <sheetFormatPr defaultRowHeight="15"/>
  <cols>
    <col min="1" max="1" width="9.7109375" style="47" customWidth="1"/>
    <col min="2" max="5" width="7" style="5" customWidth="1"/>
    <col min="6" max="6" width="7" style="41" customWidth="1"/>
    <col min="7" max="8" width="7" style="5" customWidth="1"/>
    <col min="9" max="10" width="10.140625" style="2" customWidth="1"/>
    <col min="11" max="16384" width="9.140625" style="2"/>
  </cols>
  <sheetData>
    <row r="1" spans="1:15">
      <c r="A1" s="47" t="s">
        <v>18</v>
      </c>
    </row>
    <row r="2" spans="1:15">
      <c r="A2" s="4" t="s">
        <v>297</v>
      </c>
    </row>
    <row r="3" spans="1:15">
      <c r="A3" s="49"/>
    </row>
    <row r="4" spans="1:15">
      <c r="A4" s="4"/>
    </row>
    <row r="5" spans="1:15">
      <c r="B5" s="14" t="s">
        <v>23</v>
      </c>
      <c r="C5" s="14" t="s">
        <v>0</v>
      </c>
      <c r="D5" s="14" t="s">
        <v>1</v>
      </c>
      <c r="E5" s="14" t="s">
        <v>7</v>
      </c>
      <c r="F5" s="14" t="s">
        <v>8</v>
      </c>
      <c r="G5" s="14" t="s">
        <v>9</v>
      </c>
      <c r="H5" s="14" t="s">
        <v>6</v>
      </c>
      <c r="I5" s="14"/>
      <c r="J5" s="14"/>
      <c r="K5" s="14"/>
      <c r="L5" s="14"/>
      <c r="M5" s="14"/>
      <c r="N5" s="14"/>
      <c r="O5" s="14"/>
    </row>
    <row r="6" spans="1:15">
      <c r="A6" s="48" t="s">
        <v>180</v>
      </c>
      <c r="B6" s="14">
        <v>1915</v>
      </c>
      <c r="C6" s="14">
        <v>1329</v>
      </c>
      <c r="D6" s="14">
        <v>1347</v>
      </c>
      <c r="E6" s="14">
        <v>1511</v>
      </c>
      <c r="F6" s="14">
        <v>1683</v>
      </c>
      <c r="G6" s="14">
        <v>1043</v>
      </c>
      <c r="H6" s="14">
        <v>1519</v>
      </c>
      <c r="I6" s="14"/>
      <c r="J6" s="14"/>
      <c r="K6" s="14"/>
      <c r="L6" s="14"/>
      <c r="M6" s="14"/>
      <c r="N6" s="14"/>
      <c r="O6" s="14"/>
    </row>
    <row r="7" spans="1:15">
      <c r="A7" s="48" t="s">
        <v>181</v>
      </c>
      <c r="B7" s="14">
        <v>2469</v>
      </c>
      <c r="C7" s="14">
        <v>1316</v>
      </c>
      <c r="D7" s="14">
        <v>1580</v>
      </c>
      <c r="E7" s="14">
        <v>1781</v>
      </c>
      <c r="F7" s="14">
        <v>2000</v>
      </c>
      <c r="G7" s="14">
        <v>1041</v>
      </c>
      <c r="H7" s="14">
        <v>1768</v>
      </c>
      <c r="I7" s="14"/>
      <c r="J7" s="14"/>
      <c r="K7" s="14"/>
      <c r="L7" s="14"/>
      <c r="M7" s="14"/>
      <c r="N7" s="14"/>
      <c r="O7" s="14"/>
    </row>
    <row r="8" spans="1:15">
      <c r="A8" s="37"/>
      <c r="B8" s="14"/>
      <c r="C8" s="14"/>
      <c r="D8" s="14"/>
      <c r="E8" s="14"/>
      <c r="F8" s="14"/>
      <c r="G8" s="14"/>
      <c r="H8" s="14"/>
      <c r="I8" s="20"/>
      <c r="J8" s="30"/>
      <c r="K8" s="30"/>
      <c r="L8" s="6"/>
    </row>
    <row r="9" spans="1:15">
      <c r="A9" s="35"/>
      <c r="B9" s="14"/>
      <c r="C9" s="14"/>
      <c r="D9" s="14"/>
      <c r="E9" s="14"/>
      <c r="F9" s="14"/>
      <c r="G9" s="14"/>
      <c r="H9" s="14"/>
      <c r="I9" s="20"/>
      <c r="J9" s="30"/>
      <c r="K9" s="30"/>
      <c r="L9" s="6"/>
    </row>
    <row r="10" spans="1:15">
      <c r="A10" s="35"/>
      <c r="B10" s="14"/>
      <c r="C10" s="14"/>
      <c r="D10" s="14"/>
      <c r="E10" s="14"/>
      <c r="F10" s="14"/>
      <c r="G10" s="14"/>
      <c r="H10" s="14"/>
      <c r="I10" s="20"/>
      <c r="J10" s="30"/>
      <c r="K10" s="30"/>
      <c r="L10" s="6"/>
    </row>
    <row r="11" spans="1:15">
      <c r="A11" s="4"/>
      <c r="B11" s="14"/>
      <c r="C11" s="31"/>
      <c r="D11" s="31"/>
      <c r="E11" s="14"/>
      <c r="F11" s="14"/>
      <c r="G11" s="14"/>
      <c r="H11" s="14"/>
      <c r="I11" s="14"/>
      <c r="J11" s="14"/>
      <c r="K11" s="6"/>
      <c r="L11" s="6"/>
    </row>
    <row r="12" spans="1:15">
      <c r="A12" s="35"/>
      <c r="B12" s="3"/>
      <c r="C12" s="13"/>
      <c r="D12" s="3"/>
      <c r="E12" s="3"/>
      <c r="F12" s="3"/>
      <c r="G12" s="3"/>
      <c r="H12" s="3"/>
      <c r="J12" s="14"/>
      <c r="K12" s="6"/>
      <c r="L12" s="6"/>
    </row>
    <row r="13" spans="1:15">
      <c r="A13" s="35"/>
      <c r="B13" s="21"/>
      <c r="C13" s="20"/>
      <c r="D13" s="21"/>
      <c r="E13" s="21"/>
      <c r="F13" s="21"/>
      <c r="G13" s="21"/>
      <c r="H13" s="20"/>
      <c r="I13" s="20"/>
      <c r="J13" s="14"/>
      <c r="K13" s="6"/>
      <c r="L13" s="6"/>
    </row>
    <row r="14" spans="1:15">
      <c r="A14" s="35"/>
      <c r="B14" s="3"/>
      <c r="C14" s="13"/>
      <c r="D14" s="3"/>
      <c r="E14" s="3"/>
      <c r="F14" s="3"/>
      <c r="G14" s="3"/>
      <c r="H14" s="3"/>
      <c r="I14" s="14"/>
      <c r="J14" s="14"/>
      <c r="K14" s="6"/>
      <c r="L14" s="6"/>
    </row>
    <row r="15" spans="1:15">
      <c r="A15" s="35"/>
      <c r="B15" s="14"/>
      <c r="C15" s="14"/>
      <c r="D15" s="14"/>
      <c r="E15" s="3"/>
      <c r="F15" s="3"/>
      <c r="G15" s="3"/>
      <c r="H15" s="3"/>
      <c r="I15" s="7"/>
      <c r="J15" s="14"/>
      <c r="K15" s="6"/>
      <c r="L15" s="6"/>
    </row>
    <row r="16" spans="1:15">
      <c r="A16" s="35"/>
      <c r="B16" s="14"/>
      <c r="C16" s="7"/>
      <c r="D16" s="14"/>
      <c r="E16" s="3"/>
      <c r="F16" s="3"/>
      <c r="G16" s="3"/>
      <c r="H16" s="3"/>
      <c r="I16" s="7"/>
      <c r="J16" s="14"/>
      <c r="K16" s="6"/>
      <c r="L16" s="6"/>
    </row>
    <row r="17" spans="1:12">
      <c r="A17" s="35"/>
      <c r="B17" s="14"/>
      <c r="C17" s="7"/>
      <c r="D17" s="14"/>
      <c r="E17" s="3"/>
      <c r="F17" s="3"/>
      <c r="G17" s="3"/>
      <c r="H17" s="3"/>
      <c r="I17" s="7"/>
      <c r="J17" s="14"/>
      <c r="K17" s="6"/>
      <c r="L17" s="6"/>
    </row>
    <row r="18" spans="1:12">
      <c r="A18" s="35"/>
      <c r="B18" s="14"/>
      <c r="C18" s="14"/>
      <c r="D18" s="14"/>
      <c r="E18" s="3"/>
      <c r="F18" s="3"/>
      <c r="G18" s="3"/>
      <c r="H18" s="3"/>
      <c r="I18" s="10"/>
      <c r="J18" s="6"/>
      <c r="K18" s="6"/>
      <c r="L18" s="6"/>
    </row>
    <row r="19" spans="1:12">
      <c r="A19" s="35"/>
      <c r="B19" s="14"/>
      <c r="C19" s="30"/>
      <c r="H19" s="14"/>
      <c r="I19" s="6"/>
      <c r="J19" s="6"/>
      <c r="K19" s="6"/>
      <c r="L19" s="6"/>
    </row>
    <row r="20" spans="1:12">
      <c r="A20" s="35"/>
      <c r="B20" s="14"/>
      <c r="C20" s="14"/>
      <c r="D20" s="30"/>
      <c r="E20" s="14"/>
      <c r="F20" s="14"/>
      <c r="G20" s="14"/>
      <c r="H20" s="14"/>
      <c r="I20" s="6"/>
      <c r="J20" s="6"/>
      <c r="K20" s="6"/>
      <c r="L20" s="6"/>
    </row>
    <row r="21" spans="1:12">
      <c r="A21" s="4"/>
      <c r="B21" s="6"/>
      <c r="C21" s="6"/>
      <c r="D21" s="14"/>
      <c r="E21" s="20"/>
      <c r="F21" s="20"/>
      <c r="G21" s="14"/>
      <c r="H21" s="6"/>
      <c r="L21" s="6"/>
    </row>
    <row r="22" spans="1:12">
      <c r="A22" s="15"/>
      <c r="B22" s="6"/>
      <c r="C22" s="7"/>
      <c r="D22" s="7"/>
      <c r="E22" s="24"/>
      <c r="F22" s="24"/>
      <c r="G22" s="14"/>
      <c r="H22" s="7"/>
      <c r="L22" s="6"/>
    </row>
    <row r="23" spans="1:12">
      <c r="A23" s="4"/>
      <c r="B23" s="6"/>
      <c r="C23" s="7"/>
      <c r="D23" s="7"/>
      <c r="E23" s="27"/>
      <c r="F23" s="27"/>
      <c r="G23" s="14"/>
      <c r="H23" s="7"/>
    </row>
    <row r="24" spans="1:12">
      <c r="A24" s="4"/>
      <c r="B24" s="6"/>
      <c r="C24" s="7"/>
      <c r="D24" s="7"/>
      <c r="E24" s="27"/>
      <c r="F24" s="27"/>
      <c r="G24" s="14"/>
      <c r="H24" s="7"/>
    </row>
    <row r="25" spans="1:12">
      <c r="A25" s="4"/>
      <c r="B25" s="6"/>
      <c r="C25" s="7"/>
      <c r="D25" s="7"/>
      <c r="E25" s="27"/>
      <c r="F25" s="27"/>
      <c r="G25" s="7"/>
      <c r="H25" s="7"/>
    </row>
    <row r="26" spans="1:12">
      <c r="A26" s="4"/>
      <c r="B26" s="6"/>
      <c r="C26" s="10"/>
      <c r="D26" s="7"/>
      <c r="E26" s="7"/>
      <c r="F26" s="7"/>
      <c r="G26" s="7"/>
      <c r="H26" s="10"/>
    </row>
    <row r="27" spans="1:12">
      <c r="A27" s="4"/>
      <c r="B27" s="6"/>
      <c r="C27" s="16"/>
      <c r="D27" s="16"/>
      <c r="E27" s="6"/>
      <c r="F27" s="6"/>
      <c r="G27" s="7"/>
      <c r="H27" s="16"/>
    </row>
    <row r="28" spans="1:12">
      <c r="A28" s="4"/>
      <c r="B28" s="6"/>
      <c r="C28" s="17"/>
      <c r="D28" s="6"/>
      <c r="E28" s="7"/>
      <c r="F28" s="7"/>
      <c r="G28" s="7"/>
      <c r="H28" s="6"/>
    </row>
    <row r="29" spans="1:12">
      <c r="A29" s="4"/>
      <c r="B29" s="6"/>
      <c r="C29" s="17"/>
      <c r="D29" s="6"/>
      <c r="E29" s="6"/>
      <c r="F29" s="6"/>
      <c r="G29" s="6"/>
      <c r="H29" s="6"/>
    </row>
    <row r="30" spans="1:12">
      <c r="A30" s="4"/>
      <c r="B30" s="6"/>
      <c r="C30" s="17"/>
      <c r="D30" s="6"/>
      <c r="E30" s="6"/>
      <c r="F30" s="6"/>
      <c r="G30" s="6"/>
      <c r="H30" s="6"/>
    </row>
    <row r="31" spans="1:12">
      <c r="A31" s="4"/>
      <c r="B31" s="6"/>
      <c r="C31" s="17"/>
      <c r="D31" s="6"/>
      <c r="E31" s="6"/>
      <c r="F31" s="6"/>
      <c r="G31" s="6"/>
      <c r="H31" s="6"/>
    </row>
    <row r="32" spans="1:12">
      <c r="A32" s="4"/>
      <c r="B32" s="6"/>
      <c r="C32" s="17"/>
      <c r="D32" s="6"/>
      <c r="E32" s="6"/>
      <c r="F32" s="6"/>
      <c r="G32" s="6"/>
      <c r="H32" s="6"/>
    </row>
    <row r="33" spans="1:8">
      <c r="A33" s="4"/>
      <c r="B33" s="6"/>
      <c r="C33" s="17"/>
      <c r="D33" s="6"/>
      <c r="E33" s="6"/>
      <c r="F33" s="6"/>
      <c r="G33" s="6"/>
      <c r="H33" s="6"/>
    </row>
    <row r="34" spans="1:8">
      <c r="A34" s="4"/>
      <c r="B34" s="6"/>
      <c r="E34" s="6"/>
      <c r="F34" s="6"/>
    </row>
    <row r="35" spans="1:8">
      <c r="A35" s="4"/>
      <c r="B35" s="6"/>
      <c r="E35" s="6"/>
      <c r="F35" s="6"/>
    </row>
    <row r="36" spans="1:8">
      <c r="B36" s="6"/>
      <c r="C36" s="18"/>
      <c r="E36" s="6"/>
      <c r="F36" s="6"/>
    </row>
    <row r="37" spans="1:8">
      <c r="B37" s="19"/>
      <c r="C37" s="18"/>
      <c r="E37" s="19"/>
      <c r="F37" s="19"/>
    </row>
    <row r="55" spans="3:3">
      <c r="C55" s="35"/>
    </row>
    <row r="56" spans="3:3">
      <c r="C56" s="35"/>
    </row>
    <row r="57" spans="3:3">
      <c r="C57" s="35"/>
    </row>
    <row r="58" spans="3:3">
      <c r="C58" s="35"/>
    </row>
    <row r="59" spans="3:3">
      <c r="C59" s="35"/>
    </row>
    <row r="60" spans="3:3">
      <c r="C60" s="35"/>
    </row>
  </sheetData>
  <phoneticPr fontId="0" type="noConversion"/>
  <pageMargins left="0.75" right="0.75" top="1" bottom="1" header="0.5" footer="0.5"/>
  <pageSetup scale="78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O59"/>
  <sheetViews>
    <sheetView showGridLines="0" zoomScaleNormal="100" workbookViewId="0"/>
  </sheetViews>
  <sheetFormatPr defaultRowHeight="15"/>
  <cols>
    <col min="1" max="1" width="9.7109375" style="47" customWidth="1"/>
    <col min="2" max="8" width="7" style="41" customWidth="1"/>
    <col min="9" max="10" width="10.140625" style="2" customWidth="1"/>
    <col min="11" max="16384" width="9.140625" style="2"/>
  </cols>
  <sheetData>
    <row r="1" spans="1:15">
      <c r="A1" s="47" t="s">
        <v>19</v>
      </c>
    </row>
    <row r="2" spans="1:15">
      <c r="A2" s="4" t="s">
        <v>298</v>
      </c>
    </row>
    <row r="3" spans="1:15">
      <c r="A3" s="49"/>
    </row>
    <row r="4" spans="1:15">
      <c r="A4" s="4"/>
    </row>
    <row r="5" spans="1:15">
      <c r="B5" s="13" t="s">
        <v>23</v>
      </c>
      <c r="C5" s="13" t="s">
        <v>0</v>
      </c>
      <c r="D5" s="13" t="s">
        <v>1</v>
      </c>
      <c r="E5" s="13" t="s">
        <v>7</v>
      </c>
      <c r="F5" s="13" t="s">
        <v>8</v>
      </c>
      <c r="G5" s="13" t="s">
        <v>9</v>
      </c>
      <c r="H5" s="13" t="s">
        <v>6</v>
      </c>
      <c r="I5" s="13"/>
      <c r="J5" s="13"/>
      <c r="K5" s="13"/>
      <c r="L5" s="13"/>
      <c r="M5" s="13"/>
      <c r="N5" s="13"/>
      <c r="O5" s="13"/>
    </row>
    <row r="6" spans="1:15">
      <c r="A6" s="48" t="s">
        <v>180</v>
      </c>
      <c r="B6" s="14">
        <v>261</v>
      </c>
      <c r="C6" s="14">
        <v>191</v>
      </c>
      <c r="D6" s="14">
        <v>253</v>
      </c>
      <c r="E6" s="14">
        <v>278</v>
      </c>
      <c r="F6" s="14">
        <v>270</v>
      </c>
      <c r="G6" s="14">
        <v>36</v>
      </c>
      <c r="H6" s="14">
        <v>235</v>
      </c>
      <c r="I6" s="14"/>
      <c r="J6" s="14"/>
      <c r="K6" s="14"/>
      <c r="L6" s="14"/>
      <c r="M6" s="14"/>
      <c r="N6" s="14"/>
      <c r="O6" s="14"/>
    </row>
    <row r="7" spans="1:15">
      <c r="A7" s="48" t="s">
        <v>181</v>
      </c>
      <c r="B7" s="14">
        <v>360</v>
      </c>
      <c r="C7" s="14">
        <v>180</v>
      </c>
      <c r="D7" s="14">
        <v>371</v>
      </c>
      <c r="E7" s="14">
        <v>413</v>
      </c>
      <c r="F7" s="14">
        <v>297</v>
      </c>
      <c r="G7" s="14">
        <v>56</v>
      </c>
      <c r="H7" s="14">
        <v>319</v>
      </c>
      <c r="I7" s="14"/>
      <c r="J7" s="14"/>
      <c r="K7" s="14"/>
      <c r="L7" s="14"/>
      <c r="M7" s="14"/>
      <c r="N7" s="14"/>
      <c r="O7" s="14"/>
    </row>
    <row r="8" spans="1:15">
      <c r="A8" s="35"/>
      <c r="B8" s="14"/>
      <c r="C8" s="14"/>
      <c r="D8" s="14"/>
      <c r="E8" s="14"/>
      <c r="F8" s="14"/>
      <c r="G8" s="14"/>
      <c r="H8" s="14"/>
      <c r="I8" s="20"/>
      <c r="J8" s="30"/>
      <c r="K8" s="30"/>
      <c r="L8" s="6"/>
    </row>
    <row r="9" spans="1:15">
      <c r="A9" s="35"/>
      <c r="B9" s="14"/>
      <c r="C9" s="14"/>
      <c r="D9" s="14"/>
      <c r="E9" s="14"/>
      <c r="F9" s="14"/>
      <c r="G9" s="14"/>
      <c r="H9" s="14"/>
      <c r="I9" s="20"/>
      <c r="J9" s="30"/>
      <c r="K9" s="30"/>
      <c r="L9" s="6"/>
    </row>
    <row r="10" spans="1:15">
      <c r="A10" s="4"/>
      <c r="B10" s="14"/>
      <c r="C10" s="31"/>
      <c r="D10" s="31"/>
      <c r="E10" s="14"/>
      <c r="F10" s="14"/>
      <c r="G10" s="14"/>
      <c r="H10" s="14"/>
      <c r="I10" s="14"/>
      <c r="J10" s="14"/>
      <c r="K10" s="6"/>
      <c r="L10" s="6"/>
    </row>
    <row r="11" spans="1:15">
      <c r="A11" s="35"/>
      <c r="B11" s="3"/>
      <c r="C11" s="13"/>
      <c r="D11" s="3"/>
      <c r="E11" s="3"/>
      <c r="F11" s="3"/>
      <c r="G11" s="3"/>
      <c r="H11" s="3"/>
      <c r="J11" s="14"/>
      <c r="K11" s="6"/>
      <c r="L11" s="6"/>
    </row>
    <row r="12" spans="1:15">
      <c r="A12" s="35"/>
      <c r="B12" s="21"/>
      <c r="C12" s="20"/>
      <c r="D12" s="21"/>
      <c r="E12" s="21"/>
      <c r="F12" s="21"/>
      <c r="G12" s="21"/>
      <c r="H12" s="20"/>
      <c r="I12" s="20"/>
      <c r="J12" s="14"/>
      <c r="K12" s="6"/>
      <c r="L12" s="6"/>
    </row>
    <row r="13" spans="1:15">
      <c r="A13" s="35"/>
      <c r="B13" s="3"/>
      <c r="C13" s="13"/>
      <c r="D13" s="3"/>
      <c r="E13" s="3"/>
      <c r="F13" s="3"/>
      <c r="G13" s="3"/>
      <c r="H13" s="3"/>
      <c r="I13" s="14"/>
      <c r="J13" s="14"/>
      <c r="K13" s="6"/>
      <c r="L13" s="6"/>
    </row>
    <row r="14" spans="1:15">
      <c r="A14" s="35"/>
      <c r="B14" s="14"/>
      <c r="C14" s="14"/>
      <c r="D14" s="14"/>
      <c r="E14" s="3"/>
      <c r="F14" s="3"/>
      <c r="G14" s="3"/>
      <c r="H14" s="3"/>
      <c r="I14" s="7"/>
      <c r="J14" s="14"/>
      <c r="K14" s="6"/>
      <c r="L14" s="6"/>
    </row>
    <row r="15" spans="1:15">
      <c r="A15" s="35"/>
      <c r="B15" s="14"/>
      <c r="C15" s="14"/>
      <c r="D15" s="14"/>
      <c r="E15" s="3"/>
      <c r="F15" s="3"/>
      <c r="G15" s="3"/>
      <c r="H15" s="3"/>
      <c r="I15" s="7"/>
      <c r="J15" s="14"/>
      <c r="K15" s="6"/>
      <c r="L15" s="6"/>
    </row>
    <row r="16" spans="1:15">
      <c r="A16" s="35"/>
      <c r="B16" s="14"/>
      <c r="C16" s="14"/>
      <c r="D16" s="14"/>
      <c r="E16" s="3"/>
      <c r="F16" s="3"/>
      <c r="G16" s="3"/>
      <c r="H16" s="3"/>
      <c r="I16" s="7"/>
      <c r="J16" s="14"/>
      <c r="K16" s="6"/>
      <c r="L16" s="6"/>
    </row>
    <row r="17" spans="1:12">
      <c r="A17" s="35"/>
      <c r="B17" s="14"/>
      <c r="C17" s="14"/>
      <c r="D17" s="14"/>
      <c r="E17" s="3"/>
      <c r="F17" s="3"/>
      <c r="G17" s="3"/>
      <c r="H17" s="3"/>
      <c r="I17" s="10"/>
      <c r="J17" s="6"/>
      <c r="K17" s="6"/>
      <c r="L17" s="6"/>
    </row>
    <row r="18" spans="1:12">
      <c r="A18" s="35"/>
      <c r="B18" s="14"/>
      <c r="C18" s="30"/>
      <c r="H18" s="14"/>
      <c r="I18" s="6"/>
      <c r="J18" s="6"/>
      <c r="K18" s="6"/>
      <c r="L18" s="6"/>
    </row>
    <row r="19" spans="1:12">
      <c r="A19" s="35"/>
      <c r="B19" s="14"/>
      <c r="C19" s="14"/>
      <c r="D19" s="30"/>
      <c r="E19" s="14"/>
      <c r="F19" s="14"/>
      <c r="G19" s="14"/>
      <c r="H19" s="14"/>
      <c r="I19" s="6"/>
      <c r="J19" s="6"/>
      <c r="K19" s="6"/>
      <c r="L19" s="6"/>
    </row>
    <row r="20" spans="1:12">
      <c r="A20" s="4"/>
      <c r="B20" s="6"/>
      <c r="C20" s="6"/>
      <c r="D20" s="14"/>
      <c r="E20" s="20"/>
      <c r="F20" s="20"/>
      <c r="G20" s="14"/>
      <c r="H20" s="6"/>
      <c r="L20" s="6"/>
    </row>
    <row r="21" spans="1:12">
      <c r="A21" s="15"/>
      <c r="B21" s="6"/>
      <c r="C21" s="7"/>
      <c r="D21" s="7"/>
      <c r="E21" s="24"/>
      <c r="F21" s="24"/>
      <c r="G21" s="14"/>
      <c r="H21" s="7"/>
      <c r="L21" s="6"/>
    </row>
    <row r="22" spans="1:12">
      <c r="A22" s="4"/>
      <c r="B22" s="6"/>
      <c r="C22" s="7"/>
      <c r="D22" s="7"/>
      <c r="E22" s="27"/>
      <c r="F22" s="27"/>
      <c r="G22" s="14"/>
      <c r="H22" s="7"/>
    </row>
    <row r="23" spans="1:12">
      <c r="A23" s="4"/>
      <c r="B23" s="6"/>
      <c r="C23" s="7"/>
      <c r="D23" s="7"/>
      <c r="E23" s="27"/>
      <c r="F23" s="27"/>
      <c r="G23" s="14"/>
      <c r="H23" s="7"/>
    </row>
    <row r="24" spans="1:12">
      <c r="A24" s="4"/>
      <c r="B24" s="6"/>
      <c r="C24" s="7"/>
      <c r="D24" s="7"/>
      <c r="E24" s="27"/>
      <c r="F24" s="27"/>
      <c r="G24" s="7"/>
      <c r="H24" s="7"/>
    </row>
    <row r="25" spans="1:12">
      <c r="A25" s="4"/>
      <c r="B25" s="6"/>
      <c r="C25" s="10"/>
      <c r="D25" s="7"/>
      <c r="E25" s="7"/>
      <c r="F25" s="7"/>
      <c r="G25" s="7"/>
      <c r="H25" s="10"/>
    </row>
    <row r="26" spans="1:12">
      <c r="A26" s="4"/>
      <c r="B26" s="6"/>
      <c r="C26" s="16"/>
      <c r="D26" s="16"/>
      <c r="E26" s="6"/>
      <c r="F26" s="6"/>
      <c r="G26" s="7"/>
      <c r="H26" s="16"/>
    </row>
    <row r="27" spans="1:12">
      <c r="A27" s="4"/>
      <c r="B27" s="6"/>
      <c r="C27" s="17"/>
      <c r="D27" s="6"/>
      <c r="E27" s="7"/>
      <c r="F27" s="7"/>
      <c r="G27" s="7"/>
      <c r="H27" s="6"/>
    </row>
    <row r="28" spans="1:12">
      <c r="A28" s="4"/>
      <c r="B28" s="6"/>
      <c r="C28" s="17"/>
      <c r="D28" s="6"/>
      <c r="E28" s="6"/>
      <c r="F28" s="6"/>
      <c r="G28" s="6"/>
      <c r="H28" s="6"/>
    </row>
    <row r="29" spans="1:12">
      <c r="A29" s="4"/>
      <c r="B29" s="6"/>
      <c r="C29" s="17"/>
      <c r="D29" s="6"/>
      <c r="E29" s="6"/>
      <c r="F29" s="6"/>
      <c r="G29" s="6"/>
      <c r="H29" s="6"/>
    </row>
    <row r="30" spans="1:12">
      <c r="A30" s="4"/>
      <c r="B30" s="6"/>
      <c r="C30" s="17"/>
      <c r="D30" s="6"/>
      <c r="E30" s="6"/>
      <c r="F30" s="6"/>
      <c r="G30" s="6"/>
      <c r="H30" s="6"/>
    </row>
    <row r="31" spans="1:12">
      <c r="A31" s="4"/>
      <c r="B31" s="6"/>
      <c r="C31" s="17"/>
      <c r="D31" s="6"/>
      <c r="E31" s="6"/>
      <c r="F31" s="6"/>
      <c r="G31" s="6"/>
      <c r="H31" s="6"/>
    </row>
    <row r="32" spans="1:12">
      <c r="A32" s="4"/>
      <c r="B32" s="6"/>
      <c r="C32" s="17"/>
      <c r="D32" s="6"/>
      <c r="E32" s="6"/>
      <c r="F32" s="6"/>
      <c r="G32" s="6"/>
      <c r="H32" s="6"/>
    </row>
    <row r="33" spans="1:6">
      <c r="A33" s="4"/>
      <c r="B33" s="6"/>
      <c r="E33" s="6"/>
      <c r="F33" s="6"/>
    </row>
    <row r="34" spans="1:6">
      <c r="A34" s="4"/>
      <c r="B34" s="6"/>
      <c r="E34" s="6"/>
      <c r="F34" s="6"/>
    </row>
    <row r="35" spans="1:6">
      <c r="B35" s="6"/>
      <c r="C35" s="18"/>
      <c r="E35" s="6"/>
      <c r="F35" s="6"/>
    </row>
    <row r="36" spans="1:6">
      <c r="B36" s="19"/>
      <c r="C36" s="18"/>
      <c r="E36" s="19"/>
      <c r="F36" s="19"/>
    </row>
    <row r="54" spans="3:3">
      <c r="C54" s="35"/>
    </row>
    <row r="55" spans="3:3">
      <c r="C55" s="35"/>
    </row>
    <row r="56" spans="3:3">
      <c r="C56" s="35"/>
    </row>
    <row r="57" spans="3:3">
      <c r="C57" s="35"/>
    </row>
    <row r="58" spans="3:3">
      <c r="C58" s="35"/>
    </row>
    <row r="59" spans="3:3">
      <c r="C59" s="35"/>
    </row>
  </sheetData>
  <pageMargins left="0.75" right="0.75" top="1" bottom="1" header="0.5" footer="0.5"/>
  <pageSetup scale="78" orientation="portrait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O35"/>
  <sheetViews>
    <sheetView showGridLines="0" zoomScaleNormal="100" workbookViewId="0"/>
  </sheetViews>
  <sheetFormatPr defaultRowHeight="15"/>
  <cols>
    <col min="1" max="1" width="9.7109375" style="47" customWidth="1"/>
    <col min="2" max="8" width="7" style="41" customWidth="1"/>
    <col min="9" max="10" width="10.140625" style="2" customWidth="1"/>
    <col min="11" max="16384" width="9.140625" style="2"/>
  </cols>
  <sheetData>
    <row r="1" spans="1:15">
      <c r="A1" s="47" t="s">
        <v>20</v>
      </c>
    </row>
    <row r="2" spans="1:15">
      <c r="A2" s="4" t="s">
        <v>275</v>
      </c>
    </row>
    <row r="3" spans="1:15">
      <c r="A3" s="49"/>
    </row>
    <row r="4" spans="1:15">
      <c r="A4" s="4"/>
    </row>
    <row r="5" spans="1:15">
      <c r="B5" s="13" t="s">
        <v>23</v>
      </c>
      <c r="C5" s="3" t="s">
        <v>0</v>
      </c>
      <c r="D5" s="3" t="s">
        <v>1</v>
      </c>
      <c r="E5" s="3" t="s">
        <v>7</v>
      </c>
      <c r="F5" s="3" t="s">
        <v>8</v>
      </c>
      <c r="G5" s="3" t="s">
        <v>9</v>
      </c>
      <c r="H5" s="3" t="s">
        <v>6</v>
      </c>
      <c r="I5" s="13"/>
      <c r="J5" s="3"/>
      <c r="K5" s="3"/>
      <c r="L5" s="3"/>
      <c r="M5" s="3"/>
      <c r="N5" s="3"/>
      <c r="O5" s="3"/>
    </row>
    <row r="6" spans="1:15">
      <c r="A6" s="48" t="s">
        <v>180</v>
      </c>
      <c r="B6" s="3">
        <v>681</v>
      </c>
      <c r="C6" s="3">
        <v>444</v>
      </c>
      <c r="D6" s="3">
        <v>411</v>
      </c>
      <c r="E6" s="3">
        <v>455</v>
      </c>
      <c r="F6" s="3">
        <v>663</v>
      </c>
      <c r="G6" s="3">
        <v>222</v>
      </c>
      <c r="H6" s="3">
        <v>503</v>
      </c>
      <c r="I6" s="3"/>
      <c r="J6" s="3"/>
      <c r="K6" s="3"/>
      <c r="L6" s="3"/>
      <c r="M6" s="3"/>
      <c r="N6" s="3"/>
      <c r="O6" s="3"/>
    </row>
    <row r="7" spans="1:15">
      <c r="A7" s="48" t="s">
        <v>181</v>
      </c>
      <c r="B7" s="3">
        <v>902</v>
      </c>
      <c r="C7" s="3">
        <v>402</v>
      </c>
      <c r="D7" s="3">
        <v>447</v>
      </c>
      <c r="E7" s="3">
        <v>511</v>
      </c>
      <c r="F7" s="3">
        <v>719</v>
      </c>
      <c r="G7" s="3">
        <v>256</v>
      </c>
      <c r="H7" s="3">
        <v>564</v>
      </c>
      <c r="I7" s="14"/>
      <c r="J7" s="3"/>
      <c r="K7" s="3"/>
      <c r="L7" s="3"/>
      <c r="M7" s="3"/>
      <c r="N7" s="3"/>
      <c r="O7" s="3"/>
    </row>
    <row r="8" spans="1:15">
      <c r="A8" s="37"/>
      <c r="B8" s="14"/>
      <c r="C8" s="14"/>
      <c r="D8" s="14"/>
      <c r="E8" s="14"/>
      <c r="F8" s="14"/>
      <c r="G8" s="14"/>
      <c r="H8" s="14"/>
      <c r="I8" s="20"/>
      <c r="J8" s="30"/>
      <c r="K8" s="30"/>
      <c r="L8" s="6"/>
    </row>
    <row r="9" spans="1:15">
      <c r="A9" s="35"/>
      <c r="B9" s="14"/>
      <c r="C9" s="14"/>
      <c r="D9" s="14"/>
      <c r="E9" s="14"/>
      <c r="F9" s="14"/>
      <c r="G9" s="14"/>
      <c r="H9" s="14"/>
      <c r="I9" s="20"/>
      <c r="J9" s="30"/>
      <c r="K9" s="30"/>
      <c r="L9" s="6"/>
    </row>
    <row r="10" spans="1:15">
      <c r="A10" s="35"/>
      <c r="B10" s="14"/>
      <c r="C10" s="14"/>
      <c r="D10" s="14"/>
      <c r="E10" s="14"/>
      <c r="F10" s="14"/>
      <c r="G10" s="14"/>
      <c r="H10" s="14"/>
      <c r="I10" s="20"/>
      <c r="J10" s="30"/>
      <c r="K10" s="30"/>
      <c r="L10" s="6"/>
    </row>
    <row r="11" spans="1:15">
      <c r="A11" s="4"/>
      <c r="B11" s="14"/>
      <c r="C11" s="31"/>
      <c r="D11" s="31"/>
      <c r="E11" s="14"/>
      <c r="F11" s="14"/>
      <c r="G11" s="14"/>
      <c r="H11" s="14"/>
      <c r="I11" s="14"/>
      <c r="J11" s="14"/>
      <c r="K11" s="6"/>
      <c r="L11" s="6"/>
    </row>
    <row r="12" spans="1:15">
      <c r="A12" s="35"/>
      <c r="B12" s="3"/>
      <c r="C12" s="13"/>
      <c r="D12" s="3"/>
      <c r="E12" s="3"/>
      <c r="F12" s="3"/>
      <c r="G12" s="3"/>
      <c r="H12" s="3"/>
      <c r="J12" s="14"/>
      <c r="K12" s="6"/>
      <c r="L12" s="6"/>
    </row>
    <row r="13" spans="1:15">
      <c r="A13" s="35"/>
      <c r="B13" s="21"/>
      <c r="C13" s="20"/>
      <c r="D13" s="21"/>
      <c r="E13" s="21"/>
      <c r="F13" s="20"/>
      <c r="G13" s="21"/>
      <c r="H13" s="20"/>
      <c r="I13" s="20"/>
      <c r="J13" s="14"/>
      <c r="K13" s="6"/>
      <c r="L13" s="6"/>
    </row>
    <row r="14" spans="1:15">
      <c r="A14" s="35"/>
      <c r="B14" s="3"/>
      <c r="C14" s="13"/>
      <c r="D14" s="3"/>
      <c r="E14" s="3"/>
      <c r="F14" s="3"/>
      <c r="G14" s="3"/>
      <c r="H14" s="3"/>
      <c r="I14" s="14"/>
      <c r="J14" s="14"/>
      <c r="K14" s="6"/>
      <c r="L14" s="6"/>
    </row>
    <row r="15" spans="1:15">
      <c r="A15" s="35"/>
      <c r="B15" s="14"/>
      <c r="C15" s="14"/>
      <c r="D15" s="14"/>
      <c r="E15" s="3"/>
      <c r="F15" s="3"/>
      <c r="G15" s="3"/>
      <c r="H15" s="3"/>
      <c r="I15" s="7"/>
      <c r="J15" s="14"/>
      <c r="K15" s="6"/>
      <c r="L15" s="6"/>
    </row>
    <row r="16" spans="1:15">
      <c r="A16" s="35"/>
      <c r="B16" s="14"/>
      <c r="C16" s="14"/>
      <c r="D16" s="14"/>
      <c r="E16" s="3"/>
      <c r="F16" s="3"/>
      <c r="G16" s="3"/>
      <c r="H16" s="3"/>
      <c r="I16" s="7"/>
      <c r="J16" s="14"/>
      <c r="K16" s="6"/>
      <c r="L16" s="6"/>
    </row>
    <row r="17" spans="1:12">
      <c r="A17" s="35"/>
      <c r="B17" s="14"/>
      <c r="C17" s="14"/>
      <c r="D17" s="14"/>
      <c r="E17" s="3"/>
      <c r="F17" s="3"/>
      <c r="G17" s="3"/>
      <c r="H17" s="3"/>
      <c r="I17" s="7"/>
      <c r="J17" s="14"/>
      <c r="K17" s="6"/>
      <c r="L17" s="6"/>
    </row>
    <row r="18" spans="1:12">
      <c r="A18" s="35"/>
      <c r="B18" s="14"/>
      <c r="C18" s="14"/>
      <c r="D18" s="14"/>
      <c r="E18" s="3"/>
      <c r="F18" s="3"/>
      <c r="G18" s="3"/>
      <c r="H18" s="3"/>
      <c r="I18" s="10"/>
      <c r="J18" s="6"/>
      <c r="K18" s="6"/>
      <c r="L18" s="6"/>
    </row>
    <row r="19" spans="1:12">
      <c r="A19" s="35"/>
      <c r="B19" s="14"/>
      <c r="C19" s="30"/>
      <c r="H19" s="14"/>
      <c r="I19" s="6"/>
      <c r="J19" s="6"/>
      <c r="K19" s="6"/>
      <c r="L19" s="6"/>
    </row>
    <row r="20" spans="1:12">
      <c r="A20" s="35"/>
      <c r="B20" s="14"/>
      <c r="C20" s="14"/>
      <c r="D20" s="30"/>
      <c r="E20" s="14"/>
      <c r="F20" s="14"/>
      <c r="G20" s="14"/>
      <c r="H20" s="14"/>
      <c r="I20" s="6"/>
      <c r="J20" s="6"/>
      <c r="K20" s="6"/>
      <c r="L20" s="6"/>
    </row>
    <row r="21" spans="1:12">
      <c r="A21" s="4"/>
      <c r="B21" s="6"/>
      <c r="C21" s="6"/>
      <c r="D21" s="14"/>
      <c r="E21" s="20"/>
      <c r="F21" s="14"/>
      <c r="G21" s="14"/>
      <c r="H21" s="6"/>
      <c r="L21" s="6"/>
    </row>
    <row r="22" spans="1:12">
      <c r="A22" s="15"/>
      <c r="B22" s="6"/>
      <c r="C22" s="7"/>
      <c r="D22" s="7"/>
      <c r="E22" s="24"/>
      <c r="F22" s="7"/>
      <c r="G22" s="14"/>
      <c r="H22" s="7"/>
      <c r="L22" s="6"/>
    </row>
    <row r="23" spans="1:12">
      <c r="A23" s="4"/>
      <c r="B23" s="6"/>
      <c r="C23" s="7"/>
      <c r="D23" s="7"/>
      <c r="E23" s="27"/>
      <c r="F23" s="7"/>
      <c r="G23" s="14"/>
      <c r="H23" s="7"/>
    </row>
    <row r="24" spans="1:12">
      <c r="A24" s="4"/>
      <c r="B24" s="6"/>
      <c r="C24" s="7"/>
      <c r="D24" s="7"/>
      <c r="E24" s="27"/>
      <c r="F24" s="7"/>
      <c r="G24" s="14"/>
      <c r="H24" s="7"/>
    </row>
    <row r="25" spans="1:12">
      <c r="A25" s="4"/>
      <c r="B25" s="6"/>
      <c r="C25" s="7"/>
      <c r="D25" s="7"/>
      <c r="E25" s="27"/>
      <c r="F25" s="7"/>
      <c r="G25" s="7"/>
      <c r="H25" s="7"/>
    </row>
    <row r="26" spans="1:12">
      <c r="A26" s="4"/>
      <c r="B26" s="6"/>
      <c r="C26" s="10"/>
      <c r="D26" s="7"/>
      <c r="E26" s="7"/>
      <c r="F26" s="7"/>
      <c r="G26" s="7"/>
      <c r="H26" s="10"/>
    </row>
    <row r="27" spans="1:12">
      <c r="A27" s="4"/>
      <c r="B27" s="6"/>
      <c r="C27" s="16"/>
      <c r="D27" s="16"/>
      <c r="E27" s="6"/>
      <c r="F27" s="16"/>
      <c r="G27" s="7"/>
      <c r="H27" s="16"/>
    </row>
    <row r="28" spans="1:12">
      <c r="A28" s="4"/>
      <c r="B28" s="6"/>
      <c r="C28" s="17"/>
      <c r="D28" s="6"/>
      <c r="E28" s="7"/>
      <c r="F28" s="7"/>
      <c r="G28" s="7"/>
      <c r="H28" s="6"/>
    </row>
    <row r="29" spans="1:12">
      <c r="A29" s="4"/>
      <c r="B29" s="6"/>
      <c r="C29" s="17"/>
      <c r="D29" s="6"/>
      <c r="E29" s="6"/>
      <c r="F29" s="17"/>
      <c r="G29" s="6"/>
      <c r="H29" s="6"/>
    </row>
    <row r="30" spans="1:12">
      <c r="A30" s="4"/>
      <c r="B30" s="6"/>
      <c r="C30" s="17"/>
      <c r="D30" s="6"/>
      <c r="E30" s="6"/>
      <c r="F30" s="17"/>
      <c r="G30" s="6"/>
      <c r="H30" s="6"/>
    </row>
    <row r="31" spans="1:12">
      <c r="A31" s="4"/>
    </row>
    <row r="32" spans="1:12">
      <c r="A32" s="4"/>
    </row>
    <row r="33" spans="1:1">
      <c r="A33" s="4"/>
    </row>
    <row r="34" spans="1:1">
      <c r="A34" s="4"/>
    </row>
    <row r="35" spans="1:1">
      <c r="A35" s="4"/>
    </row>
  </sheetData>
  <pageMargins left="0.75" right="0.75" top="1" bottom="1" header="0.5" footer="0.5"/>
  <pageSetup scale="78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L57"/>
  <sheetViews>
    <sheetView showGridLines="0" zoomScaleNormal="100" workbookViewId="0"/>
  </sheetViews>
  <sheetFormatPr defaultRowHeight="15"/>
  <cols>
    <col min="1" max="1" width="9.7109375" style="45" customWidth="1"/>
    <col min="2" max="8" width="7" style="41" customWidth="1"/>
    <col min="9" max="10" width="10.140625" style="2" customWidth="1"/>
    <col min="11" max="16384" width="9.140625" style="2"/>
  </cols>
  <sheetData>
    <row r="1" spans="1:12">
      <c r="A1" s="47" t="s">
        <v>21</v>
      </c>
    </row>
    <row r="2" spans="1:12">
      <c r="A2" s="4" t="s">
        <v>276</v>
      </c>
    </row>
    <row r="3" spans="1:12">
      <c r="A3" s="12"/>
    </row>
    <row r="4" spans="1:12">
      <c r="A4" s="4"/>
    </row>
    <row r="5" spans="1:12">
      <c r="B5" s="13" t="s">
        <v>23</v>
      </c>
      <c r="C5" s="13" t="s">
        <v>0</v>
      </c>
      <c r="D5" s="13" t="s">
        <v>1</v>
      </c>
      <c r="E5" s="13" t="s">
        <v>7</v>
      </c>
      <c r="F5" s="3" t="s">
        <v>8</v>
      </c>
      <c r="G5" s="3" t="s">
        <v>9</v>
      </c>
      <c r="H5" s="3" t="s">
        <v>6</v>
      </c>
      <c r="I5" s="41"/>
      <c r="J5" s="31"/>
      <c r="K5" s="32"/>
    </row>
    <row r="6" spans="1:12">
      <c r="A6" s="47" t="s">
        <v>167</v>
      </c>
      <c r="B6" s="7">
        <v>85.72</v>
      </c>
      <c r="C6" s="7">
        <v>22.31</v>
      </c>
      <c r="D6" s="7">
        <v>26.96</v>
      </c>
      <c r="E6" s="7">
        <v>65.39</v>
      </c>
      <c r="F6" s="7">
        <v>45.25</v>
      </c>
      <c r="G6" s="7">
        <v>13.16</v>
      </c>
      <c r="H6" s="7">
        <v>42.37</v>
      </c>
      <c r="J6" s="33"/>
      <c r="K6" s="34"/>
    </row>
    <row r="7" spans="1:12">
      <c r="A7" s="37" t="s">
        <v>168</v>
      </c>
      <c r="B7" s="7">
        <v>89.81</v>
      </c>
      <c r="C7" s="7">
        <v>15.49</v>
      </c>
      <c r="D7" s="7">
        <v>28.02</v>
      </c>
      <c r="E7" s="7">
        <v>58.2</v>
      </c>
      <c r="F7" s="7">
        <v>48.03</v>
      </c>
      <c r="G7" s="7">
        <v>11.87</v>
      </c>
      <c r="H7" s="7">
        <v>42.02</v>
      </c>
      <c r="I7" s="20"/>
      <c r="J7" s="30"/>
      <c r="K7" s="30"/>
      <c r="L7" s="6"/>
    </row>
    <row r="8" spans="1:12">
      <c r="A8" s="37"/>
      <c r="B8" s="50"/>
      <c r="C8" s="50"/>
      <c r="D8" s="50"/>
      <c r="E8" s="50"/>
      <c r="F8" s="50"/>
      <c r="G8" s="50"/>
      <c r="H8" s="50"/>
      <c r="I8" s="20"/>
      <c r="J8" s="30"/>
      <c r="K8" s="30"/>
      <c r="L8" s="6"/>
    </row>
    <row r="9" spans="1:12">
      <c r="A9" s="35"/>
      <c r="B9" s="14"/>
      <c r="C9" s="14"/>
      <c r="D9" s="14"/>
      <c r="E9" s="14"/>
      <c r="F9" s="14"/>
      <c r="G9" s="14"/>
      <c r="H9" s="14"/>
      <c r="I9" s="20"/>
      <c r="J9" s="30"/>
      <c r="K9" s="30"/>
      <c r="L9" s="6"/>
    </row>
    <row r="10" spans="1:12">
      <c r="A10" s="47"/>
      <c r="B10" s="7"/>
      <c r="C10" s="7"/>
      <c r="D10" s="7"/>
      <c r="E10" s="7"/>
      <c r="F10" s="7"/>
      <c r="G10" s="7"/>
      <c r="H10" s="7"/>
      <c r="I10" s="20"/>
      <c r="J10" s="14"/>
      <c r="K10" s="6"/>
      <c r="L10" s="6"/>
    </row>
    <row r="11" spans="1:12">
      <c r="A11" s="37"/>
      <c r="B11" s="7"/>
      <c r="C11" s="7"/>
      <c r="D11" s="7"/>
      <c r="E11" s="7"/>
      <c r="F11" s="7"/>
      <c r="G11" s="7"/>
      <c r="H11" s="7"/>
      <c r="I11" s="14"/>
      <c r="J11" s="14"/>
      <c r="K11" s="6"/>
      <c r="L11" s="6"/>
    </row>
    <row r="12" spans="1:12">
      <c r="A12" s="35"/>
      <c r="B12" s="14"/>
      <c r="C12" s="14"/>
      <c r="D12" s="14"/>
      <c r="E12" s="3"/>
      <c r="F12" s="3"/>
      <c r="G12" s="3"/>
      <c r="H12" s="3"/>
      <c r="I12" s="7"/>
      <c r="J12" s="14"/>
      <c r="K12" s="6"/>
      <c r="L12" s="6"/>
    </row>
    <row r="13" spans="1:12">
      <c r="A13" s="35"/>
      <c r="B13" s="14"/>
      <c r="C13" s="14"/>
      <c r="D13" s="14"/>
      <c r="E13" s="3"/>
      <c r="F13" s="3"/>
      <c r="G13" s="3"/>
      <c r="H13" s="3"/>
      <c r="I13" s="7"/>
      <c r="J13" s="14"/>
      <c r="K13" s="6"/>
      <c r="L13" s="6"/>
    </row>
    <row r="14" spans="1:12">
      <c r="A14" s="35"/>
      <c r="B14" s="14"/>
      <c r="C14" s="14"/>
      <c r="D14" s="14"/>
      <c r="E14" s="3"/>
      <c r="F14" s="3"/>
      <c r="G14" s="3"/>
      <c r="H14" s="3"/>
      <c r="I14" s="7"/>
      <c r="J14" s="14"/>
      <c r="K14" s="6"/>
      <c r="L14" s="6"/>
    </row>
    <row r="15" spans="1:12">
      <c r="A15" s="35"/>
      <c r="B15" s="14"/>
      <c r="C15" s="14"/>
      <c r="D15" s="14"/>
      <c r="E15" s="3"/>
      <c r="F15" s="3"/>
      <c r="G15" s="3"/>
      <c r="H15" s="3"/>
      <c r="I15" s="10"/>
      <c r="J15" s="6"/>
      <c r="K15" s="6"/>
      <c r="L15" s="6"/>
    </row>
    <row r="16" spans="1:12">
      <c r="A16" s="35"/>
      <c r="B16" s="14"/>
      <c r="C16" s="30"/>
      <c r="H16" s="14"/>
      <c r="I16" s="6"/>
      <c r="J16" s="6"/>
      <c r="K16" s="6"/>
      <c r="L16" s="6"/>
    </row>
    <row r="17" spans="1:12">
      <c r="A17" s="35"/>
      <c r="B17" s="14"/>
      <c r="C17" s="14"/>
      <c r="D17" s="30"/>
      <c r="E17" s="14"/>
      <c r="F17" s="14"/>
      <c r="G17" s="14"/>
      <c r="H17" s="14"/>
      <c r="I17" s="6"/>
      <c r="J17" s="6"/>
      <c r="K17" s="6"/>
      <c r="L17" s="6"/>
    </row>
    <row r="18" spans="1:12">
      <c r="A18" s="4"/>
      <c r="B18" s="6"/>
      <c r="C18" s="6"/>
      <c r="D18" s="14"/>
      <c r="E18" s="20"/>
      <c r="F18" s="14"/>
      <c r="G18" s="14"/>
      <c r="H18" s="6"/>
      <c r="L18" s="6"/>
    </row>
    <row r="19" spans="1:12">
      <c r="A19" s="15"/>
      <c r="B19" s="6"/>
      <c r="C19" s="7"/>
      <c r="D19" s="7"/>
      <c r="E19" s="24"/>
      <c r="F19" s="7"/>
      <c r="G19" s="14"/>
      <c r="H19" s="7"/>
      <c r="L19" s="6"/>
    </row>
    <row r="20" spans="1:12">
      <c r="A20" s="4"/>
      <c r="B20" s="6"/>
      <c r="C20" s="7"/>
      <c r="D20" s="7"/>
      <c r="E20" s="27"/>
      <c r="F20" s="7"/>
      <c r="G20" s="14"/>
      <c r="H20" s="7"/>
    </row>
    <row r="21" spans="1:12">
      <c r="A21" s="4"/>
      <c r="B21" s="6"/>
      <c r="C21" s="7"/>
      <c r="D21" s="7"/>
      <c r="E21" s="27"/>
      <c r="F21" s="7"/>
      <c r="G21" s="14"/>
      <c r="H21" s="7"/>
    </row>
    <row r="22" spans="1:12">
      <c r="A22" s="4"/>
      <c r="B22" s="6"/>
      <c r="C22" s="7"/>
      <c r="D22" s="7"/>
      <c r="E22" s="27"/>
      <c r="F22" s="7"/>
      <c r="G22" s="7"/>
      <c r="H22" s="7"/>
    </row>
    <row r="23" spans="1:12">
      <c r="A23" s="4"/>
      <c r="B23" s="6"/>
      <c r="C23" s="10"/>
      <c r="D23" s="7"/>
      <c r="E23" s="7"/>
      <c r="F23" s="7"/>
      <c r="G23" s="7"/>
      <c r="H23" s="10"/>
    </row>
    <row r="24" spans="1:12">
      <c r="A24" s="4"/>
      <c r="B24" s="6"/>
      <c r="C24" s="16"/>
      <c r="D24" s="16"/>
      <c r="E24" s="6"/>
      <c r="F24" s="16"/>
      <c r="G24" s="7"/>
      <c r="H24" s="16"/>
    </row>
    <row r="25" spans="1:12">
      <c r="A25" s="4"/>
      <c r="B25" s="6"/>
      <c r="C25" s="17"/>
      <c r="D25" s="6"/>
      <c r="E25" s="7"/>
      <c r="F25" s="7"/>
      <c r="G25" s="7"/>
      <c r="H25" s="6"/>
    </row>
    <row r="26" spans="1:12">
      <c r="A26" s="4"/>
      <c r="B26" s="6"/>
      <c r="C26" s="17"/>
      <c r="D26" s="6"/>
      <c r="E26" s="6"/>
      <c r="F26" s="17"/>
      <c r="G26" s="6"/>
      <c r="H26" s="6"/>
    </row>
    <row r="27" spans="1:12">
      <c r="A27" s="4"/>
      <c r="B27" s="6"/>
      <c r="C27" s="17"/>
      <c r="D27" s="6"/>
      <c r="E27" s="6"/>
      <c r="F27" s="17"/>
      <c r="G27" s="6"/>
      <c r="H27" s="6"/>
    </row>
    <row r="28" spans="1:12">
      <c r="A28" s="4"/>
      <c r="B28" s="6"/>
      <c r="C28" s="17"/>
      <c r="D28" s="6"/>
      <c r="E28" s="6"/>
      <c r="F28" s="17"/>
      <c r="G28" s="6"/>
      <c r="H28" s="6"/>
    </row>
    <row r="29" spans="1:12">
      <c r="A29" s="4"/>
      <c r="B29" s="6"/>
      <c r="C29" s="17"/>
      <c r="D29" s="6"/>
      <c r="E29" s="6"/>
      <c r="F29" s="17"/>
      <c r="G29" s="6"/>
      <c r="H29" s="6"/>
    </row>
    <row r="30" spans="1:12">
      <c r="A30" s="4"/>
      <c r="B30" s="6"/>
      <c r="C30" s="17"/>
      <c r="D30" s="6"/>
      <c r="E30" s="6"/>
      <c r="F30" s="17"/>
      <c r="G30" s="6"/>
      <c r="H30" s="6"/>
    </row>
    <row r="31" spans="1:12">
      <c r="A31" s="4"/>
      <c r="B31" s="6"/>
      <c r="E31" s="6"/>
    </row>
    <row r="32" spans="1:12">
      <c r="A32" s="4"/>
      <c r="B32" s="6"/>
      <c r="E32" s="6"/>
    </row>
    <row r="33" spans="2:6">
      <c r="B33" s="6"/>
      <c r="C33" s="18"/>
      <c r="E33" s="6"/>
      <c r="F33" s="18"/>
    </row>
    <row r="34" spans="2:6">
      <c r="B34" s="19"/>
      <c r="C34" s="18"/>
      <c r="E34" s="19"/>
      <c r="F34" s="18"/>
    </row>
    <row r="52" spans="3:3">
      <c r="C52" s="35"/>
    </row>
    <row r="53" spans="3:3">
      <c r="C53" s="35"/>
    </row>
    <row r="54" spans="3:3">
      <c r="C54" s="35"/>
    </row>
    <row r="55" spans="3:3">
      <c r="C55" s="35"/>
    </row>
    <row r="56" spans="3:3">
      <c r="C56" s="35"/>
    </row>
    <row r="57" spans="3:3">
      <c r="C57" s="35"/>
    </row>
  </sheetData>
  <pageMargins left="0.75" right="0.75" top="1" bottom="1" header="0.5" footer="0.5"/>
  <pageSetup scale="78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L48"/>
  <sheetViews>
    <sheetView showGridLines="0" zoomScaleNormal="100" workbookViewId="0"/>
  </sheetViews>
  <sheetFormatPr defaultRowHeight="15"/>
  <cols>
    <col min="1" max="1" width="9.7109375" style="45" customWidth="1"/>
    <col min="2" max="8" width="7" style="41" customWidth="1"/>
    <col min="9" max="10" width="10.140625" style="2" customWidth="1"/>
    <col min="11" max="16384" width="9.140625" style="2"/>
  </cols>
  <sheetData>
    <row r="1" spans="1:12">
      <c r="A1" s="47" t="s">
        <v>147</v>
      </c>
    </row>
    <row r="2" spans="1:12">
      <c r="A2" s="4" t="s">
        <v>277</v>
      </c>
    </row>
    <row r="3" spans="1:12">
      <c r="A3" s="12"/>
    </row>
    <row r="4" spans="1:12">
      <c r="A4" s="4"/>
    </row>
    <row r="5" spans="1:12">
      <c r="B5" s="13" t="s">
        <v>23</v>
      </c>
      <c r="C5" s="13" t="s">
        <v>0</v>
      </c>
      <c r="D5" s="13" t="s">
        <v>1</v>
      </c>
      <c r="E5" s="13" t="s">
        <v>7</v>
      </c>
      <c r="F5" s="3" t="s">
        <v>8</v>
      </c>
      <c r="G5" s="3" t="s">
        <v>9</v>
      </c>
      <c r="H5" s="3" t="s">
        <v>6</v>
      </c>
      <c r="I5" s="41"/>
      <c r="J5" s="31"/>
      <c r="K5" s="32"/>
    </row>
    <row r="6" spans="1:12">
      <c r="A6" s="47" t="s">
        <v>167</v>
      </c>
      <c r="B6" s="7">
        <v>27.38</v>
      </c>
      <c r="C6" s="7">
        <v>5.24</v>
      </c>
      <c r="D6" s="7">
        <v>10.46</v>
      </c>
      <c r="E6" s="7">
        <v>22.76</v>
      </c>
      <c r="F6" s="7">
        <v>14.95</v>
      </c>
      <c r="G6" s="7">
        <v>3.02</v>
      </c>
      <c r="H6" s="7">
        <v>13.87</v>
      </c>
      <c r="J6" s="33"/>
      <c r="K6" s="34"/>
    </row>
    <row r="7" spans="1:12">
      <c r="A7" s="37" t="s">
        <v>168</v>
      </c>
      <c r="B7" s="7">
        <v>28.5</v>
      </c>
      <c r="C7" s="7">
        <v>6</v>
      </c>
      <c r="D7" s="7">
        <v>11.63</v>
      </c>
      <c r="E7" s="7">
        <v>23.19</v>
      </c>
      <c r="F7" s="7">
        <v>17.489999999999998</v>
      </c>
      <c r="G7" s="7">
        <v>2.2999999999999998</v>
      </c>
      <c r="H7" s="7">
        <v>14.84</v>
      </c>
      <c r="I7" s="20"/>
      <c r="J7" s="30"/>
      <c r="K7" s="30"/>
      <c r="L7" s="6"/>
    </row>
    <row r="8" spans="1:12">
      <c r="A8" s="37"/>
      <c r="B8" s="7"/>
      <c r="C8" s="7"/>
      <c r="D8" s="7"/>
      <c r="E8" s="7"/>
      <c r="F8" s="7"/>
      <c r="G8" s="7"/>
      <c r="H8" s="7"/>
      <c r="I8" s="20"/>
      <c r="J8" s="30"/>
      <c r="K8" s="30"/>
      <c r="L8" s="6"/>
    </row>
    <row r="9" spans="1:12">
      <c r="A9" s="4"/>
      <c r="B9" s="6"/>
      <c r="C9" s="6"/>
      <c r="D9" s="14"/>
      <c r="E9" s="20"/>
      <c r="F9" s="14"/>
      <c r="G9" s="14"/>
      <c r="H9" s="6"/>
      <c r="L9" s="6"/>
    </row>
    <row r="10" spans="1:12">
      <c r="A10" s="15"/>
      <c r="B10" s="6"/>
      <c r="C10" s="7"/>
      <c r="D10" s="7"/>
      <c r="E10" s="24"/>
      <c r="F10" s="7"/>
      <c r="G10" s="14"/>
      <c r="H10" s="7"/>
      <c r="L10" s="6"/>
    </row>
    <row r="11" spans="1:12">
      <c r="A11" s="4"/>
      <c r="B11" s="6"/>
      <c r="C11" s="7"/>
      <c r="D11" s="7"/>
      <c r="E11" s="27"/>
      <c r="F11" s="7"/>
      <c r="G11" s="14"/>
      <c r="H11" s="7"/>
    </row>
    <row r="12" spans="1:12">
      <c r="A12" s="4"/>
      <c r="B12" s="6"/>
      <c r="C12" s="7"/>
      <c r="D12" s="7"/>
      <c r="E12" s="27"/>
      <c r="F12" s="7"/>
      <c r="G12" s="14"/>
      <c r="H12" s="7"/>
    </row>
    <row r="13" spans="1:12">
      <c r="A13" s="4"/>
      <c r="B13" s="6"/>
      <c r="C13" s="7"/>
      <c r="D13" s="7"/>
      <c r="E13" s="27"/>
      <c r="F13" s="7"/>
      <c r="G13" s="7"/>
      <c r="H13" s="7"/>
    </row>
    <row r="14" spans="1:12">
      <c r="A14" s="4"/>
      <c r="B14" s="6"/>
      <c r="C14" s="10"/>
      <c r="D14" s="7"/>
      <c r="E14" s="7"/>
      <c r="F14" s="7"/>
      <c r="G14" s="7"/>
      <c r="H14" s="10"/>
    </row>
    <row r="15" spans="1:12">
      <c r="A15" s="4"/>
      <c r="B15" s="6"/>
      <c r="C15" s="16"/>
      <c r="D15" s="16"/>
      <c r="E15" s="6"/>
      <c r="F15" s="16"/>
      <c r="G15" s="7"/>
      <c r="H15" s="16"/>
    </row>
    <row r="16" spans="1:12">
      <c r="A16" s="4"/>
      <c r="B16" s="6"/>
      <c r="C16" s="17"/>
      <c r="D16" s="6"/>
      <c r="E16" s="7"/>
      <c r="F16" s="7"/>
      <c r="G16" s="7"/>
      <c r="H16" s="6"/>
    </row>
    <row r="17" spans="1:8">
      <c r="A17" s="4"/>
      <c r="B17" s="6"/>
      <c r="C17" s="17"/>
      <c r="D17" s="6"/>
      <c r="E17" s="6"/>
      <c r="F17" s="17"/>
      <c r="G17" s="6"/>
      <c r="H17" s="6"/>
    </row>
    <row r="18" spans="1:8">
      <c r="A18" s="4"/>
      <c r="B18" s="6"/>
      <c r="C18" s="17"/>
      <c r="D18" s="6"/>
      <c r="E18" s="6"/>
      <c r="F18" s="17"/>
      <c r="G18" s="6"/>
      <c r="H18" s="6"/>
    </row>
    <row r="19" spans="1:8">
      <c r="A19" s="4"/>
      <c r="B19" s="6"/>
      <c r="C19" s="17"/>
      <c r="D19" s="6"/>
      <c r="E19" s="6"/>
      <c r="F19" s="17"/>
      <c r="G19" s="6"/>
      <c r="H19" s="6"/>
    </row>
    <row r="20" spans="1:8">
      <c r="A20" s="4"/>
      <c r="B20" s="6"/>
      <c r="C20" s="17"/>
      <c r="D20" s="6"/>
      <c r="E20" s="6"/>
      <c r="F20" s="17"/>
      <c r="G20" s="6"/>
      <c r="H20" s="6"/>
    </row>
    <row r="21" spans="1:8">
      <c r="A21" s="4"/>
      <c r="B21" s="6"/>
      <c r="C21" s="17"/>
      <c r="D21" s="6"/>
      <c r="E21" s="6"/>
      <c r="F21" s="17"/>
      <c r="G21" s="6"/>
      <c r="H21" s="6"/>
    </row>
    <row r="22" spans="1:8">
      <c r="A22" s="4"/>
      <c r="B22" s="6"/>
      <c r="E22" s="6"/>
    </row>
    <row r="23" spans="1:8">
      <c r="A23" s="4"/>
      <c r="B23" s="6"/>
      <c r="E23" s="6"/>
    </row>
    <row r="24" spans="1:8">
      <c r="B24" s="6"/>
      <c r="C24" s="18"/>
      <c r="E24" s="6"/>
      <c r="F24" s="18"/>
    </row>
    <row r="25" spans="1:8">
      <c r="B25" s="19"/>
      <c r="C25" s="18"/>
      <c r="E25" s="19"/>
      <c r="F25" s="18"/>
    </row>
    <row r="43" spans="3:3">
      <c r="C43" s="35"/>
    </row>
    <row r="44" spans="3:3">
      <c r="C44" s="35"/>
    </row>
    <row r="45" spans="3:3">
      <c r="C45" s="35"/>
    </row>
    <row r="46" spans="3:3">
      <c r="C46" s="35"/>
    </row>
    <row r="47" spans="3:3">
      <c r="C47" s="35"/>
    </row>
    <row r="48" spans="3:3">
      <c r="C48" s="35"/>
    </row>
  </sheetData>
  <pageMargins left="0.75" right="0.75" top="1" bottom="1" header="0.5" footer="0.5"/>
  <pageSetup scale="78" orientation="portrait" r:id="rId1"/>
  <headerFooter alignWithMargins="0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L59"/>
  <sheetViews>
    <sheetView showGridLines="0" zoomScaleNormal="100" workbookViewId="0"/>
  </sheetViews>
  <sheetFormatPr defaultRowHeight="15"/>
  <cols>
    <col min="1" max="1" width="9.7109375" style="45" customWidth="1"/>
    <col min="2" max="8" width="7" style="41" customWidth="1"/>
    <col min="9" max="10" width="10.140625" style="2" customWidth="1"/>
    <col min="11" max="16384" width="9.140625" style="2"/>
  </cols>
  <sheetData>
    <row r="1" spans="1:12">
      <c r="A1" s="47" t="s">
        <v>150</v>
      </c>
    </row>
    <row r="2" spans="1:12">
      <c r="A2" s="4" t="s">
        <v>278</v>
      </c>
    </row>
    <row r="3" spans="1:12">
      <c r="A3" s="12"/>
    </row>
    <row r="4" spans="1:12">
      <c r="A4" s="4"/>
    </row>
    <row r="5" spans="1:12">
      <c r="B5" s="13" t="s">
        <v>23</v>
      </c>
      <c r="C5" s="13" t="s">
        <v>0</v>
      </c>
      <c r="D5" s="13" t="s">
        <v>1</v>
      </c>
      <c r="E5" s="13" t="s">
        <v>7</v>
      </c>
      <c r="F5" s="3" t="s">
        <v>8</v>
      </c>
      <c r="G5" s="3" t="s">
        <v>9</v>
      </c>
      <c r="H5" s="3" t="s">
        <v>6</v>
      </c>
      <c r="I5" s="41"/>
      <c r="J5" s="31"/>
      <c r="K5" s="32"/>
    </row>
    <row r="6" spans="1:12">
      <c r="A6" s="47" t="s">
        <v>167</v>
      </c>
      <c r="B6" s="7">
        <v>16.170000000000002</v>
      </c>
      <c r="C6" s="7">
        <v>4.6100000000000003</v>
      </c>
      <c r="D6" s="7">
        <v>4.38</v>
      </c>
      <c r="E6" s="7">
        <v>11.36</v>
      </c>
      <c r="F6" s="7">
        <v>8.57</v>
      </c>
      <c r="G6" s="7">
        <v>1.54</v>
      </c>
      <c r="H6" s="7">
        <v>7.73</v>
      </c>
      <c r="J6" s="33"/>
      <c r="K6" s="34"/>
    </row>
    <row r="7" spans="1:12">
      <c r="A7" s="37" t="s">
        <v>168</v>
      </c>
      <c r="B7" s="7">
        <v>18.899999999999999</v>
      </c>
      <c r="C7" s="7">
        <v>1.43</v>
      </c>
      <c r="D7" s="7">
        <v>2.52</v>
      </c>
      <c r="E7" s="7">
        <v>8.9700000000000006</v>
      </c>
      <c r="F7" s="7">
        <v>8.42</v>
      </c>
      <c r="G7" s="7">
        <v>2.97</v>
      </c>
      <c r="H7" s="7">
        <v>6.87</v>
      </c>
      <c r="I7" s="20"/>
      <c r="J7" s="30"/>
      <c r="K7" s="30"/>
      <c r="L7" s="6"/>
    </row>
    <row r="8" spans="1:12">
      <c r="A8" s="37"/>
      <c r="B8" s="14"/>
      <c r="C8" s="14"/>
      <c r="D8" s="14"/>
      <c r="E8" s="14"/>
      <c r="F8" s="14"/>
      <c r="G8" s="14"/>
      <c r="H8" s="14"/>
      <c r="I8" s="20"/>
      <c r="J8" s="30"/>
      <c r="K8" s="30"/>
      <c r="L8" s="6"/>
    </row>
    <row r="9" spans="1:12">
      <c r="A9" s="35"/>
      <c r="B9" s="14"/>
      <c r="C9" s="14"/>
      <c r="D9" s="14"/>
      <c r="E9" s="14"/>
      <c r="F9" s="14"/>
      <c r="G9" s="14"/>
      <c r="H9" s="14"/>
      <c r="I9" s="20"/>
      <c r="J9" s="30"/>
      <c r="K9" s="30"/>
      <c r="L9" s="6"/>
    </row>
    <row r="10" spans="1:12">
      <c r="A10" s="35"/>
      <c r="B10" s="14"/>
      <c r="C10" s="14"/>
      <c r="D10" s="14"/>
      <c r="E10" s="14"/>
      <c r="F10" s="14"/>
      <c r="G10" s="14"/>
      <c r="H10" s="14"/>
      <c r="I10" s="20"/>
      <c r="J10" s="30"/>
      <c r="K10" s="30"/>
      <c r="L10" s="6"/>
    </row>
    <row r="11" spans="1:12">
      <c r="A11" s="35"/>
      <c r="B11" s="3"/>
      <c r="C11" s="13"/>
      <c r="D11" s="3"/>
      <c r="E11" s="3"/>
      <c r="F11" s="3"/>
      <c r="G11" s="3"/>
      <c r="H11" s="3"/>
      <c r="J11" s="14"/>
      <c r="K11" s="6"/>
      <c r="L11" s="6"/>
    </row>
    <row r="12" spans="1:12">
      <c r="A12" s="47"/>
      <c r="B12" s="13"/>
      <c r="C12" s="13"/>
      <c r="D12" s="13"/>
      <c r="E12" s="13"/>
      <c r="G12" s="3"/>
      <c r="H12" s="3"/>
      <c r="I12" s="20"/>
      <c r="J12" s="14"/>
      <c r="K12" s="6"/>
      <c r="L12" s="6"/>
    </row>
    <row r="13" spans="1:12">
      <c r="A13" s="47"/>
      <c r="B13" s="7"/>
      <c r="C13" s="7"/>
      <c r="D13" s="7"/>
      <c r="E13" s="7"/>
      <c r="F13" s="7"/>
      <c r="G13" s="7"/>
      <c r="H13" s="7"/>
      <c r="I13" s="14"/>
      <c r="J13" s="14"/>
      <c r="K13" s="6"/>
      <c r="L13" s="6"/>
    </row>
    <row r="14" spans="1:12">
      <c r="A14" s="37"/>
      <c r="B14" s="7"/>
      <c r="C14" s="7"/>
      <c r="D14" s="7"/>
      <c r="E14" s="7"/>
      <c r="F14" s="7"/>
      <c r="G14" s="7"/>
      <c r="H14" s="7"/>
      <c r="I14" s="7"/>
      <c r="J14" s="14"/>
      <c r="K14" s="6"/>
      <c r="L14" s="6"/>
    </row>
    <row r="15" spans="1:12">
      <c r="A15" s="35"/>
      <c r="B15" s="14"/>
      <c r="C15" s="14"/>
      <c r="D15" s="14"/>
      <c r="E15" s="3"/>
      <c r="F15" s="3"/>
      <c r="G15" s="3"/>
      <c r="H15" s="3"/>
      <c r="I15" s="7"/>
      <c r="J15" s="14"/>
      <c r="K15" s="6"/>
      <c r="L15" s="6"/>
    </row>
    <row r="16" spans="1:12">
      <c r="A16" s="35"/>
      <c r="B16" s="14"/>
      <c r="C16" s="14"/>
      <c r="D16" s="14"/>
      <c r="E16" s="3"/>
      <c r="F16" s="3"/>
      <c r="G16" s="3"/>
      <c r="H16" s="3"/>
      <c r="I16" s="7"/>
      <c r="J16" s="14"/>
      <c r="K16" s="6"/>
      <c r="L16" s="6"/>
    </row>
    <row r="17" spans="1:12">
      <c r="A17" s="35"/>
      <c r="B17" s="14"/>
      <c r="C17" s="14"/>
      <c r="D17" s="14"/>
      <c r="E17" s="3"/>
      <c r="F17" s="3"/>
      <c r="G17" s="3"/>
      <c r="H17" s="3"/>
      <c r="I17" s="10"/>
      <c r="J17" s="6"/>
      <c r="K17" s="6"/>
      <c r="L17" s="6"/>
    </row>
    <row r="18" spans="1:12">
      <c r="A18" s="35"/>
      <c r="B18" s="14"/>
      <c r="C18" s="30"/>
      <c r="H18" s="14"/>
      <c r="I18" s="6"/>
      <c r="J18" s="6"/>
      <c r="K18" s="6"/>
      <c r="L18" s="6"/>
    </row>
    <row r="19" spans="1:12">
      <c r="A19" s="35"/>
      <c r="B19" s="14"/>
      <c r="C19" s="14"/>
      <c r="D19" s="30"/>
      <c r="E19" s="14"/>
      <c r="F19" s="14"/>
      <c r="G19" s="14"/>
      <c r="H19" s="14"/>
      <c r="I19" s="6"/>
      <c r="J19" s="6"/>
      <c r="K19" s="6"/>
      <c r="L19" s="6"/>
    </row>
    <row r="20" spans="1:12">
      <c r="A20" s="4"/>
      <c r="B20" s="6"/>
      <c r="C20" s="6"/>
      <c r="D20" s="14"/>
      <c r="E20" s="20"/>
      <c r="F20" s="14"/>
      <c r="G20" s="14"/>
      <c r="H20" s="6"/>
      <c r="L20" s="6"/>
    </row>
    <row r="21" spans="1:12">
      <c r="A21" s="15"/>
      <c r="B21" s="6"/>
      <c r="C21" s="7"/>
      <c r="D21" s="7"/>
      <c r="E21" s="24"/>
      <c r="F21" s="7"/>
      <c r="G21" s="14"/>
      <c r="H21" s="7"/>
      <c r="L21" s="6"/>
    </row>
    <row r="22" spans="1:12">
      <c r="A22" s="4"/>
      <c r="B22" s="6"/>
      <c r="C22" s="7"/>
      <c r="D22" s="7"/>
      <c r="E22" s="27"/>
      <c r="F22" s="7"/>
      <c r="G22" s="14"/>
      <c r="H22" s="7"/>
    </row>
    <row r="23" spans="1:12">
      <c r="A23" s="4"/>
      <c r="B23" s="6"/>
      <c r="C23" s="7"/>
      <c r="D23" s="7"/>
      <c r="E23" s="27"/>
      <c r="F23" s="7"/>
      <c r="G23" s="14"/>
      <c r="H23" s="7"/>
    </row>
    <row r="24" spans="1:12">
      <c r="A24" s="4"/>
      <c r="B24" s="6"/>
      <c r="C24" s="7"/>
      <c r="D24" s="7"/>
      <c r="E24" s="27"/>
      <c r="F24" s="7"/>
      <c r="G24" s="7"/>
      <c r="H24" s="7"/>
    </row>
    <row r="25" spans="1:12">
      <c r="A25" s="4"/>
      <c r="B25" s="6"/>
      <c r="C25" s="10"/>
      <c r="D25" s="7"/>
      <c r="E25" s="7"/>
      <c r="F25" s="7"/>
      <c r="G25" s="7"/>
      <c r="H25" s="10"/>
    </row>
    <row r="26" spans="1:12">
      <c r="A26" s="4"/>
      <c r="B26" s="6"/>
      <c r="C26" s="16"/>
      <c r="D26" s="16"/>
      <c r="E26" s="6"/>
      <c r="F26" s="16"/>
      <c r="G26" s="7"/>
      <c r="H26" s="16"/>
    </row>
    <row r="27" spans="1:12">
      <c r="A27" s="4"/>
      <c r="B27" s="6"/>
      <c r="C27" s="17"/>
      <c r="D27" s="6"/>
      <c r="E27" s="7"/>
      <c r="F27" s="7"/>
      <c r="G27" s="7"/>
      <c r="H27" s="6"/>
    </row>
    <row r="28" spans="1:12">
      <c r="A28" s="4"/>
      <c r="B28" s="6"/>
      <c r="C28" s="17"/>
      <c r="D28" s="6"/>
      <c r="E28" s="6"/>
      <c r="F28" s="17"/>
      <c r="G28" s="6"/>
      <c r="H28" s="6"/>
    </row>
    <row r="29" spans="1:12">
      <c r="A29" s="4"/>
      <c r="B29" s="6"/>
      <c r="C29" s="17"/>
      <c r="D29" s="6"/>
      <c r="E29" s="6"/>
      <c r="F29" s="17"/>
      <c r="G29" s="6"/>
      <c r="H29" s="6"/>
    </row>
    <row r="30" spans="1:12">
      <c r="A30" s="4"/>
      <c r="B30" s="6"/>
      <c r="C30" s="17"/>
      <c r="D30" s="6"/>
      <c r="E30" s="6"/>
      <c r="F30" s="17"/>
      <c r="G30" s="6"/>
      <c r="H30" s="6"/>
    </row>
    <row r="31" spans="1:12">
      <c r="A31" s="4"/>
      <c r="B31" s="6"/>
      <c r="C31" s="17"/>
      <c r="D31" s="6"/>
      <c r="E31" s="6"/>
      <c r="F31" s="17"/>
      <c r="G31" s="6"/>
      <c r="H31" s="6"/>
    </row>
    <row r="32" spans="1:12">
      <c r="A32" s="4"/>
      <c r="B32" s="6"/>
      <c r="C32" s="17"/>
      <c r="D32" s="6"/>
      <c r="E32" s="6"/>
      <c r="F32" s="17"/>
      <c r="G32" s="6"/>
      <c r="H32" s="6"/>
    </row>
    <row r="33" spans="1:6">
      <c r="A33" s="4"/>
      <c r="B33" s="6"/>
      <c r="E33" s="6"/>
    </row>
    <row r="34" spans="1:6">
      <c r="A34" s="4"/>
      <c r="B34" s="6"/>
      <c r="E34" s="6"/>
    </row>
    <row r="35" spans="1:6">
      <c r="B35" s="6"/>
      <c r="C35" s="18"/>
      <c r="E35" s="6"/>
      <c r="F35" s="18"/>
    </row>
    <row r="36" spans="1:6">
      <c r="B36" s="19"/>
      <c r="C36" s="18"/>
      <c r="E36" s="19"/>
      <c r="F36" s="18"/>
    </row>
    <row r="54" spans="3:3">
      <c r="C54" s="35"/>
    </row>
    <row r="55" spans="3:3">
      <c r="C55" s="35"/>
    </row>
    <row r="56" spans="3:3">
      <c r="C56" s="35"/>
    </row>
    <row r="57" spans="3:3">
      <c r="C57" s="35"/>
    </row>
    <row r="58" spans="3:3">
      <c r="C58" s="35"/>
    </row>
    <row r="59" spans="3:3">
      <c r="C59" s="35"/>
    </row>
  </sheetData>
  <pageMargins left="0.75" right="0.75" top="1" bottom="1" header="0.5" footer="0.5"/>
  <pageSetup scale="78" orientation="portrait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I54"/>
  <sheetViews>
    <sheetView showGridLines="0" zoomScaleNormal="100" workbookViewId="0"/>
  </sheetViews>
  <sheetFormatPr defaultRowHeight="15"/>
  <cols>
    <col min="1" max="1" width="8.28515625" style="45" customWidth="1"/>
    <col min="2" max="6" width="9.140625" style="8"/>
    <col min="7" max="16384" width="9.140625" style="2"/>
  </cols>
  <sheetData>
    <row r="1" spans="1:9">
      <c r="A1" s="47" t="s">
        <v>177</v>
      </c>
    </row>
    <row r="2" spans="1:9">
      <c r="A2" s="4" t="s">
        <v>279</v>
      </c>
    </row>
    <row r="3" spans="1:9">
      <c r="A3" s="4"/>
    </row>
    <row r="4" spans="1:9">
      <c r="A4" s="4"/>
    </row>
    <row r="5" spans="1:9">
      <c r="B5" s="28" t="s">
        <v>12</v>
      </c>
      <c r="C5" s="28" t="s">
        <v>13</v>
      </c>
      <c r="D5" s="28" t="s">
        <v>0</v>
      </c>
      <c r="E5" s="28" t="s">
        <v>1</v>
      </c>
      <c r="F5" s="28" t="s">
        <v>7</v>
      </c>
      <c r="G5" s="10" t="s">
        <v>8</v>
      </c>
      <c r="H5" s="3" t="s">
        <v>26</v>
      </c>
      <c r="I5" s="3" t="s">
        <v>6</v>
      </c>
    </row>
    <row r="6" spans="1:9">
      <c r="A6" s="4">
        <v>0</v>
      </c>
      <c r="B6" s="42">
        <v>1</v>
      </c>
      <c r="C6" s="42">
        <v>1</v>
      </c>
      <c r="D6" s="42">
        <v>1</v>
      </c>
      <c r="E6" s="42">
        <v>1</v>
      </c>
      <c r="F6" s="42">
        <v>1</v>
      </c>
      <c r="G6" s="42">
        <v>1</v>
      </c>
      <c r="H6" s="42">
        <v>1</v>
      </c>
      <c r="I6" s="42">
        <v>1</v>
      </c>
    </row>
    <row r="7" spans="1:9">
      <c r="A7" s="4">
        <v>3</v>
      </c>
      <c r="B7" s="42">
        <v>0.96050000000000002</v>
      </c>
      <c r="C7" s="42">
        <v>0.99120000000000008</v>
      </c>
      <c r="D7" s="42">
        <v>0.99739999999999995</v>
      </c>
      <c r="E7" s="42">
        <v>0.98650000000000004</v>
      </c>
      <c r="F7" s="42">
        <v>0.97719999999999996</v>
      </c>
      <c r="G7" s="42">
        <v>0.98769999999999991</v>
      </c>
      <c r="H7" s="42">
        <v>0.99390000000000001</v>
      </c>
      <c r="I7" s="42">
        <v>0.98580000000000001</v>
      </c>
    </row>
    <row r="8" spans="1:9">
      <c r="A8" s="4">
        <v>6</v>
      </c>
      <c r="B8" s="42">
        <v>0.92530000000000001</v>
      </c>
      <c r="C8" s="42">
        <v>0.98239999999999994</v>
      </c>
      <c r="D8" s="42">
        <v>0.99159999999999993</v>
      </c>
      <c r="E8" s="42">
        <v>0.97860000000000003</v>
      </c>
      <c r="F8" s="42">
        <v>0.95799999999999996</v>
      </c>
      <c r="G8" s="42">
        <v>0.97939999999999994</v>
      </c>
      <c r="H8" s="42">
        <v>0.99010000000000009</v>
      </c>
      <c r="I8" s="42">
        <v>0.97430000000000005</v>
      </c>
    </row>
    <row r="9" spans="1:9">
      <c r="A9" s="4">
        <v>9</v>
      </c>
      <c r="B9" s="42">
        <v>0.9022</v>
      </c>
      <c r="C9" s="42">
        <v>0.97060000000000002</v>
      </c>
      <c r="D9" s="42">
        <v>0.98510000000000009</v>
      </c>
      <c r="E9" s="42">
        <v>0.97510000000000008</v>
      </c>
      <c r="F9" s="42">
        <v>0.94569999999999999</v>
      </c>
      <c r="G9" s="42">
        <v>0.96799999999999997</v>
      </c>
      <c r="H9" s="42">
        <v>0.98829999999999996</v>
      </c>
      <c r="I9" s="42">
        <v>0.96629999999999994</v>
      </c>
    </row>
    <row r="10" spans="1:9">
      <c r="A10" s="4">
        <v>12</v>
      </c>
      <c r="B10" s="42">
        <v>0.88790000000000002</v>
      </c>
      <c r="C10" s="42">
        <v>0.96329999999999993</v>
      </c>
      <c r="D10" s="42">
        <v>0.97860000000000003</v>
      </c>
      <c r="E10" s="42">
        <v>0.97010000000000007</v>
      </c>
      <c r="F10" s="42">
        <v>0.93389999999999995</v>
      </c>
      <c r="G10" s="42">
        <v>0.95739999999999992</v>
      </c>
      <c r="H10" s="42">
        <v>0.98580000000000001</v>
      </c>
      <c r="I10" s="42">
        <v>0.95920000000000005</v>
      </c>
    </row>
    <row r="11" spans="1:9">
      <c r="A11" s="4">
        <v>15</v>
      </c>
      <c r="B11" s="42">
        <v>0.8659</v>
      </c>
      <c r="C11" s="42">
        <v>0.9618000000000001</v>
      </c>
      <c r="D11" s="42">
        <v>0.9706999999999999</v>
      </c>
      <c r="E11" s="42">
        <v>0.96530000000000005</v>
      </c>
      <c r="F11" s="42">
        <v>0.92010000000000003</v>
      </c>
      <c r="G11" s="42">
        <v>0.94790000000000008</v>
      </c>
      <c r="H11" s="42">
        <v>0.98349999999999993</v>
      </c>
      <c r="I11" s="42">
        <v>0.95140000000000002</v>
      </c>
    </row>
    <row r="12" spans="1:9">
      <c r="A12" s="4">
        <v>18</v>
      </c>
      <c r="B12" s="42">
        <v>0.84810000000000008</v>
      </c>
      <c r="C12" s="42">
        <v>0.95590000000000008</v>
      </c>
      <c r="D12" s="42">
        <v>0.96540000000000004</v>
      </c>
      <c r="E12" s="42">
        <v>0.95799999999999996</v>
      </c>
      <c r="F12" s="42">
        <v>0.90359999999999996</v>
      </c>
      <c r="G12" s="42">
        <v>0.93500000000000005</v>
      </c>
      <c r="H12" s="42">
        <v>0.9819</v>
      </c>
      <c r="I12" s="42">
        <v>0.94319999999999993</v>
      </c>
    </row>
    <row r="13" spans="1:9">
      <c r="A13" s="4">
        <v>21</v>
      </c>
      <c r="B13" s="42">
        <v>0.84260000000000002</v>
      </c>
      <c r="C13" s="42">
        <v>0.9484999999999999</v>
      </c>
      <c r="D13" s="42">
        <v>0.96079999999999999</v>
      </c>
      <c r="E13" s="42">
        <v>0.95279999999999998</v>
      </c>
      <c r="F13" s="42">
        <v>0.89329999999999998</v>
      </c>
      <c r="G13" s="42">
        <v>0.92430000000000012</v>
      </c>
      <c r="H13" s="42">
        <v>0.98040000000000005</v>
      </c>
      <c r="I13" s="42">
        <v>0.93779999999999997</v>
      </c>
    </row>
    <row r="14" spans="1:9">
      <c r="A14" s="4">
        <v>24</v>
      </c>
      <c r="B14" s="42">
        <v>0.84030000000000005</v>
      </c>
      <c r="C14" s="42">
        <v>0.94400000000000006</v>
      </c>
      <c r="D14" s="42">
        <v>0.95750000000000002</v>
      </c>
      <c r="E14" s="42">
        <v>0.9486</v>
      </c>
      <c r="F14" s="42">
        <v>0.88230000000000008</v>
      </c>
      <c r="G14" s="42">
        <v>0.91659999999999997</v>
      </c>
      <c r="H14" s="42">
        <v>0.97809999999999997</v>
      </c>
      <c r="I14" s="42">
        <v>0.93400000000000005</v>
      </c>
    </row>
    <row r="15" spans="1:9">
      <c r="A15" s="4">
        <v>27</v>
      </c>
      <c r="B15" s="42">
        <v>0.83360000000000001</v>
      </c>
      <c r="C15" s="42">
        <v>0.9425</v>
      </c>
      <c r="D15" s="42">
        <v>0.9516</v>
      </c>
      <c r="E15" s="42">
        <v>0.94409999999999994</v>
      </c>
      <c r="F15" s="42">
        <v>0.87549999999999994</v>
      </c>
      <c r="G15" s="42">
        <v>0.90650000000000008</v>
      </c>
      <c r="H15" s="42">
        <v>0.97609999999999997</v>
      </c>
      <c r="I15" s="42">
        <v>0.92909999999999993</v>
      </c>
    </row>
    <row r="16" spans="1:9">
      <c r="A16" s="4">
        <v>30</v>
      </c>
      <c r="B16" s="42">
        <v>0.82680000000000009</v>
      </c>
      <c r="C16" s="42">
        <v>0.94110000000000005</v>
      </c>
      <c r="D16" s="42">
        <v>0.94889999999999997</v>
      </c>
      <c r="E16" s="42">
        <v>0.93920000000000003</v>
      </c>
      <c r="F16" s="42">
        <v>0.86180000000000012</v>
      </c>
      <c r="G16" s="42">
        <v>0.90139999999999998</v>
      </c>
      <c r="H16" s="42">
        <v>0.97360000000000002</v>
      </c>
      <c r="I16" s="42">
        <v>0.92480000000000007</v>
      </c>
    </row>
    <row r="17" spans="1:9">
      <c r="A17" s="4">
        <v>33</v>
      </c>
      <c r="B17" s="42">
        <v>0.81889999999999996</v>
      </c>
      <c r="C17" s="42">
        <v>0.93810000000000004</v>
      </c>
      <c r="D17" s="42">
        <v>0.94750000000000001</v>
      </c>
      <c r="E17" s="42">
        <v>0.93530000000000002</v>
      </c>
      <c r="F17" s="42">
        <v>0.85199999999999998</v>
      </c>
      <c r="G17" s="42">
        <v>0.89349999999999996</v>
      </c>
      <c r="H17" s="42">
        <v>0.97099999999999997</v>
      </c>
      <c r="I17" s="42">
        <v>0.92110000000000003</v>
      </c>
    </row>
    <row r="18" spans="1:9">
      <c r="A18" s="4">
        <v>36</v>
      </c>
      <c r="B18" s="42">
        <v>0.8155</v>
      </c>
      <c r="C18" s="42">
        <v>0.92909999999999993</v>
      </c>
      <c r="D18" s="42">
        <v>0.94349999999999989</v>
      </c>
      <c r="E18" s="42">
        <v>0.92909999999999993</v>
      </c>
      <c r="F18" s="42">
        <v>0.83340000000000003</v>
      </c>
      <c r="G18" s="42">
        <v>0.88819999999999988</v>
      </c>
      <c r="H18" s="42">
        <v>0.96870000000000001</v>
      </c>
      <c r="I18" s="42">
        <v>0.9154000000000001</v>
      </c>
    </row>
    <row r="19" spans="1:9">
      <c r="A19" s="4">
        <v>39</v>
      </c>
      <c r="B19" s="42">
        <v>0.81200000000000006</v>
      </c>
      <c r="C19" s="42">
        <v>0.92760000000000009</v>
      </c>
      <c r="D19" s="42">
        <v>0.94220000000000004</v>
      </c>
      <c r="E19" s="42">
        <v>0.92590000000000006</v>
      </c>
      <c r="F19" s="42">
        <v>0.82450000000000001</v>
      </c>
      <c r="G19" s="42">
        <v>0.88430000000000009</v>
      </c>
      <c r="H19" s="42">
        <v>0.96739999999999993</v>
      </c>
      <c r="I19" s="42">
        <v>0.91280000000000006</v>
      </c>
    </row>
    <row r="20" spans="1:9">
      <c r="A20" s="4">
        <v>42</v>
      </c>
      <c r="B20" s="42">
        <v>0.81090000000000007</v>
      </c>
      <c r="C20" s="42">
        <v>0.92610000000000003</v>
      </c>
      <c r="D20" s="42">
        <v>0.9395</v>
      </c>
      <c r="E20" s="42">
        <v>0.92120000000000002</v>
      </c>
      <c r="F20" s="42">
        <v>0.81379999999999997</v>
      </c>
      <c r="G20" s="42">
        <v>0.87540000000000007</v>
      </c>
      <c r="H20" s="42">
        <v>0.96569999999999989</v>
      </c>
      <c r="I20" s="42">
        <v>0.90939999999999999</v>
      </c>
    </row>
    <row r="21" spans="1:9">
      <c r="A21" s="4">
        <v>45</v>
      </c>
      <c r="B21" s="42">
        <v>0.80859999999999999</v>
      </c>
      <c r="C21" s="42">
        <v>0.92610000000000003</v>
      </c>
      <c r="D21" s="42">
        <v>0.93610000000000004</v>
      </c>
      <c r="E21" s="42">
        <v>0.91720000000000002</v>
      </c>
      <c r="F21" s="42">
        <v>0.8012999999999999</v>
      </c>
      <c r="G21" s="42">
        <v>0.86819999999999997</v>
      </c>
      <c r="H21" s="42">
        <v>0.9645999999999999</v>
      </c>
      <c r="I21" s="42">
        <v>0.90620000000000001</v>
      </c>
    </row>
    <row r="22" spans="1:9">
      <c r="A22" s="4">
        <v>48</v>
      </c>
      <c r="B22" s="42">
        <v>0.80400000000000005</v>
      </c>
      <c r="C22" s="42">
        <v>0.92310000000000003</v>
      </c>
      <c r="D22" s="42">
        <v>0.93269999999999997</v>
      </c>
      <c r="E22" s="42">
        <v>0.91260000000000008</v>
      </c>
      <c r="F22" s="42">
        <v>0.78959999999999997</v>
      </c>
      <c r="G22" s="42">
        <v>0.85439999999999994</v>
      </c>
      <c r="H22" s="42">
        <v>0.96260000000000001</v>
      </c>
      <c r="I22" s="42">
        <v>0.90200000000000002</v>
      </c>
    </row>
    <row r="23" spans="1:9">
      <c r="A23" s="4">
        <v>51</v>
      </c>
      <c r="B23" s="42">
        <v>0.80279999999999996</v>
      </c>
      <c r="C23" s="42">
        <v>0.92159999999999997</v>
      </c>
      <c r="D23" s="42">
        <v>0.93069999999999997</v>
      </c>
      <c r="E23" s="42">
        <v>0.90720000000000001</v>
      </c>
      <c r="F23" s="42">
        <v>0.77749999999999997</v>
      </c>
      <c r="G23" s="42">
        <v>0.8448</v>
      </c>
      <c r="H23" s="42">
        <v>0.95930000000000004</v>
      </c>
      <c r="I23" s="42">
        <v>0.89849999999999997</v>
      </c>
    </row>
    <row r="24" spans="1:9">
      <c r="A24" s="45">
        <v>54</v>
      </c>
      <c r="B24" s="42">
        <v>0.79709999999999992</v>
      </c>
      <c r="C24" s="42">
        <v>0.92010000000000003</v>
      </c>
      <c r="D24" s="42">
        <v>0.92799999999999994</v>
      </c>
      <c r="E24" s="42">
        <v>0.90249999999999997</v>
      </c>
      <c r="F24" s="42">
        <v>0.76760000000000006</v>
      </c>
      <c r="G24" s="42">
        <v>0.83120000000000005</v>
      </c>
      <c r="H24" s="42">
        <v>0.95620000000000005</v>
      </c>
      <c r="I24" s="42">
        <v>0.89439999999999997</v>
      </c>
    </row>
    <row r="25" spans="1:9">
      <c r="A25" s="45">
        <v>57</v>
      </c>
      <c r="B25" s="42">
        <v>0.79590000000000005</v>
      </c>
      <c r="C25" s="42">
        <v>0.91859999999999997</v>
      </c>
      <c r="D25" s="42">
        <v>0.92530000000000001</v>
      </c>
      <c r="E25" s="42">
        <v>0.89579999999999993</v>
      </c>
      <c r="F25" s="42">
        <v>0.76029999999999998</v>
      </c>
      <c r="G25" s="42">
        <v>0.8206</v>
      </c>
      <c r="H25" s="42">
        <v>0.95319999999999994</v>
      </c>
      <c r="I25" s="42">
        <v>0.8901</v>
      </c>
    </row>
    <row r="26" spans="1:9">
      <c r="A26" s="45">
        <v>60</v>
      </c>
      <c r="B26" s="42">
        <v>0.79590000000000005</v>
      </c>
      <c r="C26" s="42">
        <v>0.91709999999999992</v>
      </c>
      <c r="D26" s="42">
        <v>0.92189999999999994</v>
      </c>
      <c r="E26" s="42">
        <v>0.8911</v>
      </c>
      <c r="F26" s="42">
        <v>0.74519999999999997</v>
      </c>
      <c r="G26" s="42">
        <v>0.80569999999999997</v>
      </c>
      <c r="H26" s="42">
        <v>0.95109999999999995</v>
      </c>
      <c r="I26" s="42">
        <v>0.88670000000000004</v>
      </c>
    </row>
    <row r="27" spans="1:9">
      <c r="A27" s="4"/>
    </row>
    <row r="30" spans="1:9">
      <c r="A30" s="4"/>
      <c r="G30" s="8"/>
      <c r="H30" s="8"/>
      <c r="I30" s="8"/>
    </row>
    <row r="31" spans="1:9">
      <c r="A31" s="4"/>
      <c r="G31" s="8"/>
      <c r="H31" s="8"/>
      <c r="I31" s="8"/>
    </row>
    <row r="32" spans="1:9">
      <c r="A32" s="4"/>
      <c r="G32" s="8"/>
      <c r="H32" s="8"/>
      <c r="I32" s="8"/>
    </row>
    <row r="33" spans="1:9">
      <c r="A33" s="4"/>
      <c r="G33" s="8"/>
      <c r="H33" s="8"/>
      <c r="I33" s="8"/>
    </row>
    <row r="34" spans="1:9">
      <c r="A34" s="4"/>
      <c r="G34" s="8"/>
      <c r="H34" s="8"/>
      <c r="I34" s="8"/>
    </row>
    <row r="35" spans="1:9">
      <c r="A35" s="4"/>
      <c r="G35" s="8"/>
      <c r="H35" s="8"/>
      <c r="I35" s="8"/>
    </row>
    <row r="36" spans="1:9">
      <c r="A36" s="4"/>
      <c r="G36" s="8"/>
      <c r="H36" s="8"/>
      <c r="I36" s="8"/>
    </row>
    <row r="37" spans="1:9">
      <c r="A37" s="4"/>
      <c r="G37" s="8"/>
      <c r="H37" s="8"/>
      <c r="I37" s="8"/>
    </row>
    <row r="38" spans="1:9">
      <c r="A38" s="4"/>
      <c r="G38" s="8"/>
      <c r="H38" s="8"/>
      <c r="I38" s="8"/>
    </row>
    <row r="39" spans="1:9">
      <c r="A39" s="4"/>
      <c r="G39" s="8"/>
      <c r="H39" s="8"/>
      <c r="I39" s="8"/>
    </row>
    <row r="40" spans="1:9">
      <c r="A40" s="4"/>
      <c r="G40" s="8"/>
      <c r="H40" s="8"/>
      <c r="I40" s="8"/>
    </row>
    <row r="41" spans="1:9">
      <c r="A41" s="4"/>
      <c r="G41" s="8"/>
      <c r="H41" s="8"/>
      <c r="I41" s="8"/>
    </row>
    <row r="42" spans="1:9">
      <c r="A42" s="4"/>
      <c r="G42" s="8"/>
      <c r="H42" s="8"/>
      <c r="I42" s="8"/>
    </row>
    <row r="43" spans="1:9">
      <c r="A43" s="4"/>
      <c r="G43" s="8"/>
      <c r="H43" s="8"/>
      <c r="I43" s="8"/>
    </row>
    <row r="44" spans="1:9">
      <c r="A44" s="4"/>
      <c r="G44" s="8"/>
      <c r="H44" s="8"/>
      <c r="I44" s="8"/>
    </row>
    <row r="45" spans="1:9">
      <c r="A45" s="4"/>
      <c r="G45" s="8"/>
      <c r="H45" s="8"/>
      <c r="I45" s="8"/>
    </row>
    <row r="46" spans="1:9">
      <c r="A46" s="4"/>
      <c r="G46" s="8"/>
      <c r="H46" s="8"/>
      <c r="I46" s="8"/>
    </row>
    <row r="47" spans="1:9">
      <c r="A47" s="4"/>
      <c r="G47" s="8"/>
      <c r="H47" s="8"/>
      <c r="I47" s="8"/>
    </row>
    <row r="48" spans="1:9">
      <c r="G48" s="8"/>
      <c r="H48" s="8"/>
      <c r="I48" s="8"/>
    </row>
    <row r="49" spans="1:9">
      <c r="G49" s="8"/>
      <c r="H49" s="8"/>
      <c r="I49" s="8"/>
    </row>
    <row r="50" spans="1:9">
      <c r="G50" s="8"/>
      <c r="H50" s="8"/>
      <c r="I50" s="8"/>
    </row>
    <row r="54" spans="1:9">
      <c r="A54" s="11"/>
    </row>
  </sheetData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51"/>
  <sheetViews>
    <sheetView showGridLines="0" zoomScaleNormal="100" workbookViewId="0"/>
  </sheetViews>
  <sheetFormatPr defaultRowHeight="15"/>
  <cols>
    <col min="1" max="1" width="7.28515625" style="59" customWidth="1"/>
    <col min="2" max="7" width="9.5703125" style="60" customWidth="1"/>
    <col min="8" max="9" width="9.140625" style="60" customWidth="1"/>
    <col min="10" max="10" width="7.28515625" style="60" customWidth="1"/>
    <col min="11" max="16" width="11.5703125" style="60" customWidth="1"/>
    <col min="17" max="16384" width="9.140625" style="60"/>
  </cols>
  <sheetData>
    <row r="1" spans="1:16">
      <c r="A1" s="59" t="s">
        <v>151</v>
      </c>
    </row>
    <row r="2" spans="1:16">
      <c r="A2" s="59" t="s">
        <v>280</v>
      </c>
    </row>
    <row r="5" spans="1:16">
      <c r="B5" s="9" t="s">
        <v>139</v>
      </c>
      <c r="F5" s="9" t="s">
        <v>140</v>
      </c>
      <c r="P5" s="61"/>
    </row>
    <row r="6" spans="1:16">
      <c r="B6" s="62" t="s">
        <v>12</v>
      </c>
      <c r="C6" s="62" t="s">
        <v>141</v>
      </c>
      <c r="D6" s="62" t="s">
        <v>1</v>
      </c>
      <c r="E6" s="62" t="s">
        <v>6</v>
      </c>
      <c r="F6" s="62" t="s">
        <v>12</v>
      </c>
      <c r="G6" s="62" t="s">
        <v>141</v>
      </c>
      <c r="H6" s="62" t="s">
        <v>1</v>
      </c>
      <c r="I6" s="62" t="s">
        <v>6</v>
      </c>
      <c r="J6" s="9"/>
      <c r="K6" s="61"/>
      <c r="L6" s="61"/>
      <c r="M6" s="61"/>
      <c r="N6" s="61"/>
      <c r="O6" s="61"/>
      <c r="P6" s="61"/>
    </row>
    <row r="7" spans="1:16">
      <c r="A7" s="59">
        <v>1990</v>
      </c>
      <c r="B7" s="66">
        <v>7.64</v>
      </c>
      <c r="C7" s="66">
        <v>10.91</v>
      </c>
      <c r="D7" s="66">
        <v>29.54</v>
      </c>
      <c r="E7" s="66">
        <v>14.66</v>
      </c>
      <c r="F7" s="70">
        <v>5.7</v>
      </c>
      <c r="G7" s="70">
        <v>10.5</v>
      </c>
      <c r="H7" s="70">
        <v>21.7</v>
      </c>
      <c r="I7" s="70">
        <v>12.1</v>
      </c>
      <c r="J7" s="64"/>
      <c r="K7" s="65"/>
      <c r="L7" s="65"/>
      <c r="M7" s="65"/>
      <c r="N7" s="65"/>
      <c r="O7" s="65"/>
      <c r="P7" s="65"/>
    </row>
    <row r="8" spans="1:16">
      <c r="A8" s="59">
        <v>1991</v>
      </c>
      <c r="B8" s="66">
        <v>8.9499999999999993</v>
      </c>
      <c r="C8" s="66">
        <v>9.99</v>
      </c>
      <c r="D8" s="66">
        <v>27.45</v>
      </c>
      <c r="E8" s="66">
        <v>13.87</v>
      </c>
      <c r="F8" s="70">
        <v>4.0999999999999996</v>
      </c>
      <c r="G8" s="70">
        <v>11</v>
      </c>
      <c r="H8" s="70">
        <v>17.100000000000001</v>
      </c>
      <c r="I8" s="70">
        <v>10.8</v>
      </c>
      <c r="J8" s="64"/>
      <c r="K8" s="65"/>
      <c r="L8" s="65"/>
      <c r="M8" s="65"/>
      <c r="N8" s="65"/>
      <c r="O8" s="65"/>
      <c r="P8" s="65"/>
    </row>
    <row r="9" spans="1:16">
      <c r="A9" s="59">
        <v>1992</v>
      </c>
      <c r="B9" s="66">
        <v>7.63</v>
      </c>
      <c r="C9" s="66">
        <v>9.7899999999999991</v>
      </c>
      <c r="D9" s="66">
        <v>30.33</v>
      </c>
      <c r="E9" s="66">
        <v>14.04</v>
      </c>
      <c r="F9" s="70">
        <v>5</v>
      </c>
      <c r="G9" s="70">
        <v>9.5</v>
      </c>
      <c r="H9" s="70">
        <v>21.3</v>
      </c>
      <c r="I9" s="70">
        <v>11.3</v>
      </c>
      <c r="J9" s="64"/>
      <c r="K9" s="65"/>
      <c r="L9" s="65"/>
      <c r="M9" s="65"/>
      <c r="N9" s="65"/>
      <c r="O9" s="65"/>
      <c r="P9" s="65"/>
    </row>
    <row r="10" spans="1:16">
      <c r="A10" s="59">
        <v>1993</v>
      </c>
      <c r="B10" s="66">
        <v>9.1199999999999992</v>
      </c>
      <c r="C10" s="66">
        <v>9.8699999999999992</v>
      </c>
      <c r="D10" s="66">
        <v>29.47</v>
      </c>
      <c r="E10" s="66">
        <v>14.27</v>
      </c>
      <c r="F10" s="70">
        <v>6.5</v>
      </c>
      <c r="G10" s="70">
        <v>8.1999999999999993</v>
      </c>
      <c r="H10" s="70">
        <v>22.8</v>
      </c>
      <c r="I10" s="70">
        <v>11.3</v>
      </c>
      <c r="J10" s="64"/>
      <c r="K10" s="65"/>
      <c r="L10" s="65"/>
      <c r="M10" s="65"/>
      <c r="N10" s="65"/>
      <c r="O10" s="65"/>
      <c r="P10" s="65"/>
    </row>
    <row r="11" spans="1:16">
      <c r="A11" s="59">
        <v>1994</v>
      </c>
      <c r="B11" s="66">
        <v>7.08</v>
      </c>
      <c r="C11" s="66">
        <v>10.55</v>
      </c>
      <c r="D11" s="66">
        <v>28.59</v>
      </c>
      <c r="E11" s="66">
        <v>13.9</v>
      </c>
      <c r="F11" s="70">
        <v>4.5</v>
      </c>
      <c r="G11" s="70">
        <v>8.6</v>
      </c>
      <c r="H11" s="70">
        <v>13.3</v>
      </c>
      <c r="I11" s="70">
        <v>8.6999999999999993</v>
      </c>
      <c r="J11" s="64"/>
      <c r="K11" s="65"/>
      <c r="L11" s="65"/>
      <c r="M11" s="65"/>
      <c r="N11" s="65"/>
      <c r="O11" s="65"/>
      <c r="P11" s="65"/>
    </row>
    <row r="12" spans="1:16">
      <c r="A12" s="59">
        <v>1995</v>
      </c>
      <c r="B12" s="66">
        <v>8.1</v>
      </c>
      <c r="C12" s="66">
        <v>10.69</v>
      </c>
      <c r="D12" s="66">
        <v>29.93</v>
      </c>
      <c r="E12" s="66">
        <v>14.64</v>
      </c>
      <c r="F12" s="70">
        <v>6.6</v>
      </c>
      <c r="G12" s="70">
        <v>11.8</v>
      </c>
      <c r="H12" s="70">
        <v>19.2</v>
      </c>
      <c r="I12" s="70">
        <v>12.3</v>
      </c>
      <c r="J12" s="64"/>
      <c r="K12" s="65"/>
      <c r="L12" s="65"/>
      <c r="M12" s="65"/>
      <c r="N12" s="65"/>
      <c r="O12" s="65"/>
      <c r="P12" s="65"/>
    </row>
    <row r="13" spans="1:16">
      <c r="A13" s="59">
        <v>1996</v>
      </c>
      <c r="B13" s="66">
        <v>8.86</v>
      </c>
      <c r="C13" s="66">
        <v>10.36</v>
      </c>
      <c r="D13" s="66">
        <v>29.76</v>
      </c>
      <c r="E13" s="66">
        <v>14.71</v>
      </c>
      <c r="F13" s="70">
        <v>4.5999999999999996</v>
      </c>
      <c r="G13" s="70">
        <v>7.5</v>
      </c>
      <c r="H13" s="70">
        <v>15.4</v>
      </c>
      <c r="I13" s="70">
        <v>8.8000000000000007</v>
      </c>
      <c r="J13" s="64"/>
      <c r="K13" s="65"/>
      <c r="L13" s="65"/>
      <c r="M13" s="65"/>
      <c r="N13" s="65"/>
      <c r="O13" s="65"/>
      <c r="P13" s="65"/>
    </row>
    <row r="14" spans="1:16">
      <c r="A14" s="59">
        <v>1997</v>
      </c>
      <c r="B14" s="66">
        <v>8.68</v>
      </c>
      <c r="C14" s="66">
        <v>9.99</v>
      </c>
      <c r="D14" s="66">
        <v>26.45</v>
      </c>
      <c r="E14" s="66">
        <v>13.74</v>
      </c>
      <c r="F14" s="70">
        <v>6.3</v>
      </c>
      <c r="G14" s="70">
        <v>8.6</v>
      </c>
      <c r="H14" s="70">
        <v>21.2</v>
      </c>
      <c r="I14" s="70">
        <v>11.2</v>
      </c>
      <c r="J14" s="64"/>
      <c r="K14" s="65"/>
      <c r="L14" s="65"/>
      <c r="M14" s="65"/>
      <c r="N14" s="65"/>
      <c r="O14" s="65"/>
      <c r="P14" s="65"/>
    </row>
    <row r="15" spans="1:16">
      <c r="A15" s="59">
        <v>1998</v>
      </c>
      <c r="B15" s="66">
        <v>8.57</v>
      </c>
      <c r="C15" s="66">
        <v>9.74</v>
      </c>
      <c r="D15" s="66">
        <v>26.31</v>
      </c>
      <c r="E15" s="66">
        <v>13.6</v>
      </c>
      <c r="F15" s="70">
        <v>4.8</v>
      </c>
      <c r="G15" s="70">
        <v>8.1</v>
      </c>
      <c r="H15" s="70">
        <v>21.4</v>
      </c>
      <c r="I15" s="70">
        <v>10.7</v>
      </c>
      <c r="J15" s="64"/>
      <c r="K15" s="65"/>
      <c r="L15" s="65"/>
      <c r="M15" s="65"/>
      <c r="N15" s="65"/>
      <c r="O15" s="65"/>
      <c r="P15" s="65"/>
    </row>
    <row r="16" spans="1:16">
      <c r="A16" s="59">
        <v>1999</v>
      </c>
      <c r="B16" s="66">
        <v>9.09</v>
      </c>
      <c r="C16" s="66">
        <v>10.71</v>
      </c>
      <c r="D16" s="66">
        <v>29.43</v>
      </c>
      <c r="E16" s="66">
        <v>15.02</v>
      </c>
      <c r="F16" s="70">
        <v>5.5</v>
      </c>
      <c r="G16" s="70">
        <v>10</v>
      </c>
      <c r="H16" s="70">
        <v>18.8</v>
      </c>
      <c r="I16" s="70">
        <v>11.3</v>
      </c>
      <c r="J16" s="64"/>
      <c r="K16" s="65"/>
      <c r="L16" s="65"/>
      <c r="M16" s="65"/>
      <c r="N16" s="65"/>
      <c r="O16" s="65"/>
      <c r="P16" s="65"/>
    </row>
    <row r="17" spans="1:16">
      <c r="A17" s="59">
        <v>2000</v>
      </c>
      <c r="B17" s="66">
        <v>9.6999999999999993</v>
      </c>
      <c r="C17" s="66">
        <v>10.83</v>
      </c>
      <c r="D17" s="66">
        <v>26.71</v>
      </c>
      <c r="E17" s="66">
        <v>14.56</v>
      </c>
      <c r="F17" s="70">
        <v>9.5</v>
      </c>
      <c r="G17" s="70">
        <v>11</v>
      </c>
      <c r="H17" s="70">
        <v>19.600000000000001</v>
      </c>
      <c r="I17" s="70">
        <v>12.9</v>
      </c>
      <c r="J17" s="64"/>
      <c r="K17" s="65"/>
      <c r="L17" s="65"/>
      <c r="M17" s="65"/>
      <c r="N17" s="65"/>
      <c r="O17" s="65"/>
      <c r="P17" s="65"/>
    </row>
    <row r="18" spans="1:16">
      <c r="A18" s="59">
        <v>2001</v>
      </c>
      <c r="B18" s="66">
        <v>9.59</v>
      </c>
      <c r="C18" s="66">
        <v>10.72</v>
      </c>
      <c r="D18" s="66">
        <v>27.57</v>
      </c>
      <c r="E18" s="66">
        <v>14.71</v>
      </c>
      <c r="F18" s="70">
        <v>9.6999999999999993</v>
      </c>
      <c r="G18" s="70">
        <v>8.8000000000000007</v>
      </c>
      <c r="H18" s="70">
        <v>24.1</v>
      </c>
      <c r="I18" s="70">
        <v>13</v>
      </c>
      <c r="J18" s="64"/>
      <c r="K18" s="65"/>
      <c r="L18" s="65"/>
      <c r="M18" s="65"/>
      <c r="N18" s="65"/>
      <c r="O18" s="65"/>
      <c r="P18" s="65"/>
    </row>
    <row r="19" spans="1:16">
      <c r="A19" s="59">
        <v>2002</v>
      </c>
      <c r="B19" s="66">
        <v>8.34</v>
      </c>
      <c r="C19" s="66">
        <v>12.18</v>
      </c>
      <c r="D19" s="66">
        <v>26.69</v>
      </c>
      <c r="E19" s="66">
        <v>14.94</v>
      </c>
      <c r="F19" s="70">
        <v>6.4</v>
      </c>
      <c r="G19" s="70">
        <v>8.8000000000000007</v>
      </c>
      <c r="H19" s="70">
        <v>18.3</v>
      </c>
      <c r="I19" s="70">
        <v>10.8</v>
      </c>
      <c r="J19" s="64"/>
      <c r="K19" s="65"/>
      <c r="L19" s="65"/>
      <c r="M19" s="65"/>
      <c r="N19" s="65"/>
      <c r="O19" s="65"/>
      <c r="P19" s="65"/>
    </row>
    <row r="20" spans="1:16">
      <c r="A20" s="59">
        <v>2003</v>
      </c>
      <c r="B20" s="66">
        <v>9.44</v>
      </c>
      <c r="C20" s="66">
        <v>10.87</v>
      </c>
      <c r="D20" s="66">
        <v>27.98</v>
      </c>
      <c r="E20" s="66">
        <v>14.9</v>
      </c>
      <c r="F20" s="70">
        <v>7</v>
      </c>
      <c r="G20" s="70">
        <v>10.8</v>
      </c>
      <c r="H20" s="70">
        <v>14.6</v>
      </c>
      <c r="I20" s="70">
        <v>11</v>
      </c>
      <c r="J20" s="64"/>
      <c r="K20" s="65"/>
      <c r="L20" s="65"/>
      <c r="M20" s="65"/>
      <c r="N20" s="65"/>
      <c r="O20" s="65"/>
      <c r="P20" s="65"/>
    </row>
    <row r="21" spans="1:16">
      <c r="A21" s="59">
        <v>2004</v>
      </c>
      <c r="B21" s="66">
        <v>10.66</v>
      </c>
      <c r="C21" s="66">
        <v>10.45</v>
      </c>
      <c r="D21" s="66">
        <v>29</v>
      </c>
      <c r="E21" s="66">
        <v>15.29</v>
      </c>
      <c r="F21" s="70">
        <v>10.6</v>
      </c>
      <c r="G21" s="70">
        <v>5.7</v>
      </c>
      <c r="H21" s="70">
        <v>16</v>
      </c>
      <c r="I21" s="70">
        <v>9.5</v>
      </c>
      <c r="J21" s="64"/>
      <c r="K21" s="65"/>
      <c r="L21" s="65"/>
      <c r="M21" s="65"/>
      <c r="N21" s="65"/>
      <c r="O21" s="65"/>
      <c r="P21" s="65"/>
    </row>
    <row r="22" spans="1:16">
      <c r="A22" s="59">
        <v>2005</v>
      </c>
      <c r="B22" s="66">
        <v>9.7899999999999991</v>
      </c>
      <c r="C22" s="66">
        <v>11.13</v>
      </c>
      <c r="D22" s="66">
        <v>27.6</v>
      </c>
      <c r="E22" s="66">
        <v>15.12</v>
      </c>
      <c r="F22" s="70">
        <v>8.8000000000000007</v>
      </c>
      <c r="G22" s="70">
        <v>10</v>
      </c>
      <c r="H22" s="70">
        <v>20</v>
      </c>
      <c r="I22" s="70">
        <v>12.5</v>
      </c>
      <c r="J22" s="64"/>
      <c r="K22" s="65"/>
      <c r="L22" s="65"/>
      <c r="M22" s="65"/>
      <c r="N22" s="65"/>
      <c r="O22" s="65"/>
      <c r="P22" s="65"/>
    </row>
    <row r="23" spans="1:16">
      <c r="A23" s="59">
        <v>2006</v>
      </c>
      <c r="B23" s="66">
        <v>9.5299999999999994</v>
      </c>
      <c r="C23" s="66">
        <v>9.91</v>
      </c>
      <c r="D23" s="66">
        <v>29.94</v>
      </c>
      <c r="E23" s="66">
        <v>15.12</v>
      </c>
      <c r="F23" s="70">
        <v>5.3</v>
      </c>
      <c r="G23" s="70">
        <v>8.1</v>
      </c>
      <c r="H23" s="70">
        <v>20.3</v>
      </c>
      <c r="I23" s="70">
        <v>10.9</v>
      </c>
      <c r="J23" s="64"/>
      <c r="K23" s="65"/>
      <c r="L23" s="65"/>
      <c r="M23" s="65"/>
      <c r="N23" s="65"/>
      <c r="O23" s="65"/>
      <c r="P23" s="65"/>
    </row>
    <row r="24" spans="1:16">
      <c r="A24" s="59">
        <v>2007</v>
      </c>
      <c r="B24" s="66">
        <v>11.18</v>
      </c>
      <c r="C24" s="66">
        <v>10.43</v>
      </c>
      <c r="D24" s="66">
        <v>27.55</v>
      </c>
      <c r="E24" s="66">
        <v>15.18</v>
      </c>
      <c r="F24" s="70">
        <v>2.8</v>
      </c>
      <c r="G24" s="70">
        <v>7.5</v>
      </c>
      <c r="H24" s="70">
        <v>18.3</v>
      </c>
      <c r="I24" s="70">
        <v>9.5</v>
      </c>
      <c r="J24" s="64"/>
      <c r="K24" s="65"/>
      <c r="L24" s="65"/>
      <c r="M24" s="65"/>
      <c r="N24" s="65"/>
      <c r="O24" s="65"/>
      <c r="P24" s="65"/>
    </row>
    <row r="25" spans="1:16">
      <c r="A25" s="59">
        <v>2008</v>
      </c>
      <c r="B25" s="66">
        <v>10.61</v>
      </c>
      <c r="C25" s="66">
        <v>10.24</v>
      </c>
      <c r="D25" s="66">
        <v>29.9</v>
      </c>
      <c r="E25" s="66">
        <v>15.58</v>
      </c>
      <c r="F25" s="70">
        <v>10.5</v>
      </c>
      <c r="G25" s="70">
        <v>7.1</v>
      </c>
      <c r="H25" s="70">
        <v>15.1</v>
      </c>
      <c r="I25" s="70">
        <v>10.199999999999999</v>
      </c>
      <c r="J25" s="64"/>
      <c r="K25" s="65"/>
      <c r="L25" s="65"/>
      <c r="M25" s="65"/>
      <c r="N25" s="65"/>
      <c r="O25" s="65"/>
      <c r="P25" s="65"/>
    </row>
    <row r="26" spans="1:16">
      <c r="A26" s="59">
        <v>2009</v>
      </c>
      <c r="B26" s="66">
        <v>12.79</v>
      </c>
      <c r="C26" s="66">
        <v>10.210000000000001</v>
      </c>
      <c r="D26" s="66">
        <v>28.3</v>
      </c>
      <c r="E26" s="66">
        <v>15.66</v>
      </c>
      <c r="F26" s="70">
        <v>5.4</v>
      </c>
      <c r="G26" s="70">
        <v>6.9</v>
      </c>
      <c r="H26" s="70">
        <v>19.5</v>
      </c>
      <c r="I26" s="70">
        <v>10.199999999999999</v>
      </c>
      <c r="J26" s="64"/>
      <c r="K26" s="65"/>
      <c r="L26" s="65"/>
      <c r="M26" s="65"/>
      <c r="N26" s="65"/>
      <c r="O26" s="65"/>
      <c r="P26" s="65"/>
    </row>
    <row r="27" spans="1:16">
      <c r="A27" s="59">
        <v>2010</v>
      </c>
      <c r="B27" s="66">
        <v>14.55</v>
      </c>
      <c r="C27" s="66">
        <v>10.199999999999999</v>
      </c>
      <c r="D27" s="66">
        <v>27.1</v>
      </c>
      <c r="E27" s="66">
        <v>15.71</v>
      </c>
      <c r="F27" s="70">
        <v>6.4</v>
      </c>
      <c r="G27" s="70">
        <v>5.3</v>
      </c>
      <c r="H27" s="70">
        <v>18</v>
      </c>
      <c r="I27" s="70">
        <v>9.1999999999999993</v>
      </c>
      <c r="J27" s="64"/>
      <c r="K27" s="65"/>
      <c r="L27" s="65"/>
      <c r="M27" s="65"/>
      <c r="N27" s="65"/>
      <c r="O27" s="65"/>
      <c r="P27" s="65"/>
    </row>
    <row r="28" spans="1:16">
      <c r="B28" s="63"/>
      <c r="C28" s="63"/>
      <c r="D28" s="63"/>
      <c r="E28" s="63"/>
      <c r="F28" s="63"/>
      <c r="G28" s="63"/>
      <c r="H28" s="66"/>
      <c r="I28" s="66"/>
      <c r="J28" s="64"/>
      <c r="K28" s="65"/>
      <c r="L28" s="65"/>
      <c r="M28" s="65"/>
      <c r="N28" s="65"/>
      <c r="O28" s="65"/>
      <c r="P28" s="65"/>
    </row>
    <row r="29" spans="1:16">
      <c r="B29" s="63"/>
      <c r="C29" s="63"/>
      <c r="D29" s="63"/>
      <c r="E29" s="63"/>
      <c r="F29" s="63"/>
      <c r="G29" s="63"/>
      <c r="H29" s="66"/>
      <c r="I29" s="66"/>
      <c r="J29" s="64"/>
      <c r="K29" s="65"/>
      <c r="L29" s="65"/>
      <c r="M29" s="65"/>
      <c r="N29" s="65"/>
      <c r="O29" s="65"/>
      <c r="P29" s="65"/>
    </row>
    <row r="30" spans="1:16">
      <c r="B30" s="63"/>
      <c r="C30" s="63"/>
      <c r="D30" s="63"/>
      <c r="E30" s="63" t="s">
        <v>133</v>
      </c>
      <c r="F30" s="63"/>
      <c r="G30" s="63"/>
      <c r="H30" s="66"/>
      <c r="I30" s="66"/>
      <c r="J30" s="64"/>
      <c r="K30" s="65"/>
      <c r="L30" s="65"/>
      <c r="M30" s="65"/>
      <c r="N30" s="65"/>
      <c r="O30" s="65"/>
      <c r="P30" s="65"/>
    </row>
    <row r="31" spans="1:16">
      <c r="B31" s="63"/>
      <c r="C31" s="63"/>
      <c r="D31" s="63"/>
      <c r="E31" s="63"/>
      <c r="F31" s="63"/>
      <c r="G31" s="63"/>
      <c r="H31" s="66"/>
      <c r="I31" s="66"/>
      <c r="J31" s="64"/>
      <c r="K31" s="65"/>
      <c r="L31" s="65"/>
      <c r="M31" s="65"/>
      <c r="N31" s="65"/>
      <c r="O31" s="65"/>
      <c r="P31" s="65"/>
    </row>
    <row r="32" spans="1:16">
      <c r="B32" s="63"/>
      <c r="C32" s="63"/>
      <c r="D32" s="63"/>
      <c r="E32" s="63"/>
      <c r="F32" s="63"/>
      <c r="G32" s="63"/>
      <c r="H32" s="66"/>
      <c r="I32" s="67"/>
      <c r="J32" s="64"/>
      <c r="K32" s="65"/>
      <c r="L32" s="65"/>
      <c r="M32" s="65"/>
      <c r="N32" s="65"/>
      <c r="O32" s="65"/>
      <c r="P32" s="65"/>
    </row>
    <row r="33" spans="1:16">
      <c r="B33" s="63"/>
      <c r="C33" s="63"/>
      <c r="D33" s="63"/>
      <c r="E33" s="63"/>
      <c r="F33" s="63"/>
      <c r="G33" s="63"/>
      <c r="H33" s="66"/>
      <c r="I33" s="67"/>
      <c r="J33" s="64"/>
      <c r="K33" s="65"/>
      <c r="L33" s="65"/>
      <c r="M33" s="65"/>
      <c r="N33" s="65"/>
      <c r="O33" s="65"/>
      <c r="P33" s="65"/>
    </row>
    <row r="34" spans="1:16">
      <c r="B34" s="63"/>
      <c r="C34" s="63"/>
      <c r="D34" s="63"/>
      <c r="E34" s="63"/>
      <c r="F34" s="63"/>
      <c r="G34" s="63"/>
      <c r="H34" s="66"/>
      <c r="I34" s="67"/>
      <c r="J34" s="64"/>
      <c r="K34" s="65"/>
      <c r="L34" s="65"/>
      <c r="M34" s="65"/>
      <c r="N34" s="65"/>
      <c r="O34" s="65"/>
      <c r="P34" s="65"/>
    </row>
    <row r="35" spans="1:16">
      <c r="B35" s="63"/>
      <c r="C35" s="63"/>
      <c r="D35" s="63"/>
      <c r="E35" s="63"/>
      <c r="F35" s="63"/>
      <c r="G35" s="63"/>
      <c r="H35" s="66"/>
      <c r="I35" s="67"/>
      <c r="J35" s="64"/>
    </row>
    <row r="36" spans="1:16">
      <c r="B36" s="63"/>
      <c r="C36" s="63"/>
      <c r="D36" s="63"/>
      <c r="E36" s="63"/>
      <c r="F36" s="63"/>
      <c r="G36" s="63"/>
      <c r="H36" s="67"/>
      <c r="I36" s="67"/>
      <c r="J36" s="64"/>
      <c r="K36" s="65"/>
      <c r="L36" s="65"/>
      <c r="M36" s="65"/>
      <c r="N36" s="65"/>
      <c r="O36" s="65"/>
      <c r="P36" s="65"/>
    </row>
    <row r="37" spans="1:16">
      <c r="B37" s="63"/>
      <c r="C37" s="63"/>
      <c r="D37" s="63"/>
      <c r="E37" s="63"/>
      <c r="F37" s="63"/>
      <c r="G37" s="63"/>
      <c r="H37" s="67"/>
      <c r="I37" s="67"/>
      <c r="J37" s="64"/>
      <c r="K37" s="65"/>
      <c r="L37" s="65"/>
      <c r="M37" s="65"/>
      <c r="N37" s="65"/>
      <c r="O37" s="65"/>
      <c r="P37" s="65"/>
    </row>
    <row r="38" spans="1:16">
      <c r="J38" s="64"/>
      <c r="K38" s="65"/>
      <c r="L38" s="65"/>
      <c r="M38" s="65"/>
      <c r="N38" s="65"/>
      <c r="O38" s="65"/>
      <c r="P38" s="65"/>
    </row>
    <row r="39" spans="1:16">
      <c r="A39" s="68"/>
      <c r="B39" s="65"/>
      <c r="C39" s="65"/>
      <c r="D39" s="65"/>
      <c r="E39" s="65"/>
      <c r="F39" s="65"/>
      <c r="G39" s="65"/>
      <c r="H39" s="65"/>
      <c r="I39" s="65"/>
    </row>
    <row r="40" spans="1:16">
      <c r="A40" s="68"/>
      <c r="B40" s="65"/>
      <c r="C40" s="65"/>
      <c r="D40" s="65"/>
      <c r="E40" s="65"/>
      <c r="F40" s="65"/>
      <c r="G40" s="65"/>
      <c r="H40" s="65"/>
      <c r="I40" s="65"/>
    </row>
    <row r="41" spans="1:16">
      <c r="A41" s="68"/>
      <c r="B41" s="65"/>
      <c r="C41" s="65"/>
      <c r="D41" s="65"/>
      <c r="E41" s="65"/>
      <c r="F41" s="65"/>
      <c r="G41" s="65"/>
      <c r="H41" s="65"/>
      <c r="I41" s="65"/>
    </row>
    <row r="42" spans="1:16">
      <c r="A42" s="68"/>
      <c r="B42" s="65"/>
      <c r="C42" s="65"/>
      <c r="D42" s="65"/>
      <c r="E42" s="65"/>
      <c r="F42" s="65"/>
      <c r="G42" s="65"/>
      <c r="H42" s="65"/>
      <c r="I42" s="65"/>
      <c r="J42" s="64"/>
    </row>
    <row r="43" spans="1:16">
      <c r="A43" s="59" t="s">
        <v>138</v>
      </c>
      <c r="B43" s="64"/>
      <c r="C43" s="64"/>
      <c r="D43" s="64"/>
      <c r="E43" s="64"/>
      <c r="F43" s="64"/>
      <c r="G43" s="64"/>
      <c r="H43" s="64"/>
      <c r="I43" s="64"/>
      <c r="J43" s="65"/>
    </row>
    <row r="44" spans="1:16">
      <c r="A44" s="68">
        <v>1980</v>
      </c>
      <c r="B44" s="65">
        <f>B7/SUM($B$7:$F$7)*100</f>
        <v>11.161431701972242</v>
      </c>
      <c r="C44" s="65">
        <f>C7/SUM($B$7:$F$7)*100</f>
        <v>15.938641344046751</v>
      </c>
      <c r="D44" s="65">
        <f>D7/SUM($B$7:$F$7)*100</f>
        <v>43.155588020452882</v>
      </c>
      <c r="E44" s="65"/>
      <c r="F44" s="65">
        <f>F7/SUM($B$7:$F$7)*100</f>
        <v>8.3272461650840022</v>
      </c>
      <c r="G44" s="65">
        <f>G7/SUM($B$7:$F$7)*100</f>
        <v>15.339663988312635</v>
      </c>
      <c r="H44" s="65"/>
      <c r="I44" s="65"/>
      <c r="J44" s="65"/>
    </row>
    <row r="45" spans="1:16">
      <c r="A45" s="68">
        <v>1990</v>
      </c>
      <c r="B45" s="65">
        <f>B17/SUM($B$17:$F$17)*100</f>
        <v>13.604488078541371</v>
      </c>
      <c r="C45" s="65">
        <f>C17/SUM($B$17:$F$17)*100</f>
        <v>15.189340813464232</v>
      </c>
      <c r="D45" s="65">
        <f>D17/SUM($B$17:$F$17)*100</f>
        <v>37.46143057503506</v>
      </c>
      <c r="E45" s="65"/>
      <c r="F45" s="65">
        <f>F17/SUM($B$17:$F$17)*100</f>
        <v>13.323983169705468</v>
      </c>
      <c r="G45" s="65">
        <f>G17/SUM($B$17:$F$17)*100</f>
        <v>15.427769985974752</v>
      </c>
      <c r="H45" s="65"/>
      <c r="I45" s="65"/>
      <c r="J45" s="65"/>
      <c r="P45" s="69"/>
    </row>
    <row r="46" spans="1:16">
      <c r="A46" s="68">
        <v>2005</v>
      </c>
      <c r="B46" s="65" t="e">
        <f>B32/SUM($B$32:$F$32)*100</f>
        <v>#DIV/0!</v>
      </c>
      <c r="C46" s="65" t="e">
        <f>C32/SUM($B$32:$F$32)*100</f>
        <v>#DIV/0!</v>
      </c>
      <c r="D46" s="65" t="e">
        <f>D32/SUM($B$32:$F$32)*100</f>
        <v>#DIV/0!</v>
      </c>
      <c r="E46" s="65"/>
      <c r="F46" s="65" t="e">
        <f>F32/SUM($B$32:$F$32)*100</f>
        <v>#DIV/0!</v>
      </c>
      <c r="G46" s="65" t="e">
        <f>G32/SUM($B$32:$F$32)*100</f>
        <v>#DIV/0!</v>
      </c>
      <c r="H46" s="65"/>
      <c r="I46" s="65"/>
      <c r="J46" s="65"/>
      <c r="P46" s="69"/>
    </row>
    <row r="47" spans="1:16">
      <c r="A47" s="68">
        <v>2006</v>
      </c>
      <c r="B47" s="65" t="e">
        <f>B33/SUM($B$33:$F$33)*100</f>
        <v>#DIV/0!</v>
      </c>
      <c r="C47" s="65" t="e">
        <f>C33/SUM($B$33:$F$33)*100</f>
        <v>#DIV/0!</v>
      </c>
      <c r="D47" s="65" t="e">
        <f>D33/SUM($B$33:$F$33)*100</f>
        <v>#DIV/0!</v>
      </c>
      <c r="E47" s="65"/>
      <c r="F47" s="65" t="e">
        <f>F33/SUM($B$33:$F$33)*100</f>
        <v>#DIV/0!</v>
      </c>
      <c r="G47" s="65" t="e">
        <f>G33/SUM($B$33:$F$33)*100</f>
        <v>#DIV/0!</v>
      </c>
      <c r="H47" s="65"/>
      <c r="I47" s="65"/>
    </row>
    <row r="48" spans="1:16">
      <c r="A48" s="68">
        <v>2007</v>
      </c>
      <c r="B48" s="65" t="e">
        <f>B34/SUM($B$34:$F$34)*100</f>
        <v>#DIV/0!</v>
      </c>
      <c r="C48" s="65" t="e">
        <f>C34/SUM($B$34:$F$34)*100</f>
        <v>#DIV/0!</v>
      </c>
      <c r="D48" s="65" t="e">
        <f>D34/SUM($B$34:$F$34)*100</f>
        <v>#DIV/0!</v>
      </c>
      <c r="E48" s="65"/>
      <c r="F48" s="65" t="e">
        <f>F34/SUM($B$34:$F$34)*100</f>
        <v>#DIV/0!</v>
      </c>
      <c r="G48" s="65" t="e">
        <f>G34/SUM($B$34:$F$34)*100</f>
        <v>#DIV/0!</v>
      </c>
      <c r="J48" s="65"/>
    </row>
    <row r="49" spans="1:10">
      <c r="A49" s="68">
        <v>2008</v>
      </c>
      <c r="B49" s="65" t="e">
        <f>B35/SUM($B$35:$F$35)*100</f>
        <v>#DIV/0!</v>
      </c>
      <c r="C49" s="65" t="e">
        <f>C35/SUM($B$35:$F$35)*100</f>
        <v>#DIV/0!</v>
      </c>
      <c r="D49" s="65" t="e">
        <f>D35/SUM($B$35:$F$35)*100</f>
        <v>#DIV/0!</v>
      </c>
      <c r="E49" s="65"/>
      <c r="F49" s="65" t="e">
        <f>F35/SUM($B$35:$F$35)*100</f>
        <v>#DIV/0!</v>
      </c>
      <c r="G49" s="65" t="e">
        <f>G35/SUM($B$35:$F$35)*100</f>
        <v>#DIV/0!</v>
      </c>
      <c r="H49" s="65"/>
      <c r="I49" s="65"/>
      <c r="J49" s="65"/>
    </row>
    <row r="50" spans="1:10">
      <c r="A50" s="59">
        <v>2009</v>
      </c>
      <c r="B50" s="65" t="e">
        <f>B36/SUM($B$36:$F$36)*100</f>
        <v>#DIV/0!</v>
      </c>
      <c r="C50" s="65" t="e">
        <f>C36/SUM($B$36:$F$36)*100</f>
        <v>#DIV/0!</v>
      </c>
      <c r="D50" s="65" t="e">
        <f>D36/SUM($B$36:$F$36)*100</f>
        <v>#DIV/0!</v>
      </c>
      <c r="E50" s="65"/>
      <c r="F50" s="65" t="e">
        <f>F36/SUM($B$36:$F$36)*100</f>
        <v>#DIV/0!</v>
      </c>
      <c r="G50" s="65" t="e">
        <f>G36/SUM($B$36:$F$36)*100</f>
        <v>#DIV/0!</v>
      </c>
    </row>
    <row r="51" spans="1:10">
      <c r="A51" s="59">
        <v>2010</v>
      </c>
      <c r="B51" s="65" t="e">
        <f>B37/SUM($B$37:$F$37)*100</f>
        <v>#DIV/0!</v>
      </c>
      <c r="C51" s="65" t="e">
        <f>C37/SUM($B$37:$F$37)*100</f>
        <v>#DIV/0!</v>
      </c>
      <c r="D51" s="65" t="e">
        <f>D37/SUM($B$37:$F$37)*100</f>
        <v>#DIV/0!</v>
      </c>
      <c r="E51" s="65"/>
      <c r="F51" s="65" t="e">
        <f>F37/SUM($B$37:$F$37)*100</f>
        <v>#DIV/0!</v>
      </c>
      <c r="G51" s="65" t="e">
        <f>G37/SUM($B$37:$F$37)*100</f>
        <v>#DIV/0!</v>
      </c>
    </row>
  </sheetData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51"/>
  <sheetViews>
    <sheetView showGridLines="0" zoomScaleNormal="100" workbookViewId="0"/>
  </sheetViews>
  <sheetFormatPr defaultRowHeight="15"/>
  <cols>
    <col min="1" max="1" width="7.28515625" style="59" customWidth="1"/>
    <col min="2" max="5" width="9.5703125" style="60" customWidth="1"/>
    <col min="6" max="11" width="9.140625" style="60" customWidth="1"/>
    <col min="12" max="12" width="7.28515625" style="60" customWidth="1"/>
    <col min="13" max="18" width="11.5703125" style="60" customWidth="1"/>
    <col min="19" max="16384" width="9.140625" style="60"/>
  </cols>
  <sheetData>
    <row r="1" spans="1:18">
      <c r="A1" s="59" t="s">
        <v>169</v>
      </c>
    </row>
    <row r="2" spans="1:18">
      <c r="A2" s="59" t="s">
        <v>281</v>
      </c>
    </row>
    <row r="5" spans="1:18">
      <c r="B5" s="9" t="s">
        <v>139</v>
      </c>
      <c r="E5" s="9" t="s">
        <v>140</v>
      </c>
      <c r="R5" s="61"/>
    </row>
    <row r="6" spans="1:18">
      <c r="B6" s="62" t="s">
        <v>142</v>
      </c>
      <c r="C6" s="62" t="s">
        <v>143</v>
      </c>
      <c r="D6" s="62" t="s">
        <v>6</v>
      </c>
      <c r="E6" s="73" t="s">
        <v>142</v>
      </c>
      <c r="F6" s="73" t="s">
        <v>143</v>
      </c>
      <c r="G6" s="73" t="s">
        <v>6</v>
      </c>
      <c r="H6" s="9"/>
      <c r="I6" s="9"/>
      <c r="J6" s="9"/>
      <c r="K6" s="9"/>
      <c r="L6" s="9"/>
      <c r="M6" s="61"/>
      <c r="N6" s="61"/>
      <c r="O6" s="61"/>
      <c r="P6" s="61"/>
      <c r="Q6" s="61"/>
      <c r="R6" s="61"/>
    </row>
    <row r="7" spans="1:18">
      <c r="A7" s="59">
        <v>1990</v>
      </c>
      <c r="B7" s="66">
        <v>15.94</v>
      </c>
      <c r="C7" s="66">
        <v>13.31</v>
      </c>
      <c r="D7" s="66">
        <f>'8.17'!E7</f>
        <v>14.66</v>
      </c>
      <c r="E7" s="70">
        <v>12.5</v>
      </c>
      <c r="F7" s="70">
        <v>11.8</v>
      </c>
      <c r="G7" s="70">
        <v>12.1</v>
      </c>
      <c r="H7" s="66"/>
      <c r="I7" s="66"/>
      <c r="J7" s="66"/>
      <c r="K7" s="66"/>
      <c r="L7" s="64"/>
      <c r="M7" s="65"/>
      <c r="N7" s="65"/>
      <c r="O7" s="65"/>
      <c r="P7" s="65"/>
      <c r="Q7" s="65"/>
      <c r="R7" s="65"/>
    </row>
    <row r="8" spans="1:18">
      <c r="A8" s="59">
        <v>1991</v>
      </c>
      <c r="B8" s="66">
        <v>15.45</v>
      </c>
      <c r="C8" s="66">
        <v>12.21</v>
      </c>
      <c r="D8" s="66">
        <f>'8.17'!E8</f>
        <v>13.87</v>
      </c>
      <c r="E8" s="70">
        <v>13.1</v>
      </c>
      <c r="F8" s="70">
        <v>8.1999999999999993</v>
      </c>
      <c r="G8" s="70">
        <v>10.8</v>
      </c>
      <c r="H8" s="66"/>
      <c r="I8" s="66"/>
      <c r="J8" s="66"/>
      <c r="K8" s="66"/>
      <c r="L8" s="64"/>
      <c r="M8" s="65"/>
      <c r="N8" s="65"/>
      <c r="O8" s="65"/>
      <c r="P8" s="65"/>
      <c r="Q8" s="65"/>
      <c r="R8" s="65"/>
    </row>
    <row r="9" spans="1:18">
      <c r="A9" s="59">
        <v>1992</v>
      </c>
      <c r="B9" s="66">
        <v>14.72</v>
      </c>
      <c r="C9" s="66">
        <v>13.32</v>
      </c>
      <c r="D9" s="66">
        <f>'8.17'!E9</f>
        <v>14.04</v>
      </c>
      <c r="E9" s="70">
        <v>13</v>
      </c>
      <c r="F9" s="70">
        <v>9.5</v>
      </c>
      <c r="G9" s="70">
        <v>11.3</v>
      </c>
      <c r="H9" s="66"/>
      <c r="I9" s="66"/>
      <c r="J9" s="66"/>
      <c r="K9" s="66"/>
      <c r="L9" s="64"/>
      <c r="M9" s="65"/>
      <c r="N9" s="65"/>
      <c r="O9" s="65"/>
      <c r="P9" s="65"/>
      <c r="Q9" s="65"/>
      <c r="R9" s="65"/>
    </row>
    <row r="10" spans="1:18">
      <c r="A10" s="59">
        <v>1993</v>
      </c>
      <c r="B10" s="66">
        <v>15.99</v>
      </c>
      <c r="C10" s="66">
        <v>12.46</v>
      </c>
      <c r="D10" s="66">
        <f>'8.17'!E10</f>
        <v>14.27</v>
      </c>
      <c r="E10" s="70">
        <v>11.2</v>
      </c>
      <c r="F10" s="70">
        <v>11.5</v>
      </c>
      <c r="G10" s="70">
        <v>11.3</v>
      </c>
      <c r="H10" s="66"/>
      <c r="I10" s="66"/>
      <c r="J10" s="66"/>
      <c r="K10" s="66"/>
      <c r="L10" s="64"/>
      <c r="M10" s="65"/>
      <c r="N10" s="65"/>
      <c r="O10" s="65"/>
      <c r="P10" s="65"/>
      <c r="Q10" s="65"/>
      <c r="R10" s="65"/>
    </row>
    <row r="11" spans="1:18">
      <c r="A11" s="59">
        <v>1994</v>
      </c>
      <c r="B11" s="66">
        <v>15.32</v>
      </c>
      <c r="C11" s="66">
        <v>12.41</v>
      </c>
      <c r="D11" s="66">
        <f>'8.17'!E11</f>
        <v>13.9</v>
      </c>
      <c r="E11" s="70">
        <v>9.6</v>
      </c>
      <c r="F11" s="70">
        <v>7.8</v>
      </c>
      <c r="G11" s="70">
        <v>8.6999999999999993</v>
      </c>
      <c r="H11" s="66"/>
      <c r="I11" s="66"/>
      <c r="J11" s="66"/>
      <c r="K11" s="66"/>
      <c r="L11" s="64"/>
      <c r="M11" s="65"/>
      <c r="N11" s="65"/>
      <c r="O11" s="65"/>
      <c r="P11" s="65"/>
      <c r="Q11" s="65"/>
      <c r="R11" s="65"/>
    </row>
    <row r="12" spans="1:18">
      <c r="A12" s="59">
        <v>1995</v>
      </c>
      <c r="B12" s="66">
        <v>17.41</v>
      </c>
      <c r="C12" s="66">
        <v>11.72</v>
      </c>
      <c r="D12" s="66">
        <f>'8.17'!E12</f>
        <v>14.64</v>
      </c>
      <c r="E12" s="70">
        <v>14</v>
      </c>
      <c r="F12" s="70">
        <v>10.6</v>
      </c>
      <c r="G12" s="70">
        <v>12.3</v>
      </c>
      <c r="H12" s="66"/>
      <c r="I12" s="66"/>
      <c r="J12" s="66"/>
      <c r="K12" s="66"/>
      <c r="L12" s="64"/>
      <c r="M12" s="65"/>
      <c r="N12" s="65"/>
      <c r="O12" s="65"/>
      <c r="P12" s="65"/>
      <c r="Q12" s="65"/>
      <c r="R12" s="65"/>
    </row>
    <row r="13" spans="1:18">
      <c r="A13" s="59">
        <v>1996</v>
      </c>
      <c r="B13" s="66">
        <v>16.739999999999998</v>
      </c>
      <c r="C13" s="66">
        <v>12.58</v>
      </c>
      <c r="D13" s="66">
        <f>'8.17'!E13</f>
        <v>14.71</v>
      </c>
      <c r="E13" s="70">
        <v>8</v>
      </c>
      <c r="F13" s="70">
        <v>9.5</v>
      </c>
      <c r="G13" s="70">
        <v>8.8000000000000007</v>
      </c>
      <c r="H13" s="66"/>
      <c r="I13" s="66"/>
      <c r="J13" s="66"/>
      <c r="K13" s="66"/>
      <c r="L13" s="64"/>
      <c r="M13" s="65"/>
      <c r="N13" s="65"/>
      <c r="O13" s="65"/>
      <c r="P13" s="65"/>
      <c r="Q13" s="65"/>
      <c r="R13" s="65"/>
    </row>
    <row r="14" spans="1:18">
      <c r="A14" s="59">
        <v>1997</v>
      </c>
      <c r="B14" s="66">
        <v>14.14</v>
      </c>
      <c r="C14" s="66">
        <v>13.3</v>
      </c>
      <c r="D14" s="66">
        <f>'8.17'!E14</f>
        <v>13.74</v>
      </c>
      <c r="E14" s="70">
        <v>13.9</v>
      </c>
      <c r="F14" s="70">
        <v>8.5</v>
      </c>
      <c r="G14" s="70">
        <v>11.2</v>
      </c>
      <c r="H14" s="66"/>
      <c r="I14" s="66"/>
      <c r="J14" s="66"/>
      <c r="K14" s="66"/>
      <c r="L14" s="64"/>
      <c r="M14" s="65"/>
      <c r="N14" s="65"/>
      <c r="O14" s="65"/>
      <c r="P14" s="65"/>
      <c r="Q14" s="65"/>
      <c r="R14" s="65"/>
    </row>
    <row r="15" spans="1:18">
      <c r="A15" s="59">
        <v>1998</v>
      </c>
      <c r="B15" s="66">
        <v>14.17</v>
      </c>
      <c r="C15" s="66">
        <v>13.01</v>
      </c>
      <c r="D15" s="66">
        <f>'8.17'!E15</f>
        <v>13.6</v>
      </c>
      <c r="E15" s="70">
        <v>9.6999999999999993</v>
      </c>
      <c r="F15" s="70">
        <v>11.8</v>
      </c>
      <c r="G15" s="70">
        <v>10.7</v>
      </c>
      <c r="H15" s="66"/>
      <c r="I15" s="66"/>
      <c r="J15" s="66"/>
      <c r="K15" s="66"/>
      <c r="L15" s="64"/>
      <c r="M15" s="65"/>
      <c r="N15" s="65"/>
      <c r="O15" s="65"/>
      <c r="P15" s="65"/>
      <c r="Q15" s="65"/>
      <c r="R15" s="65"/>
    </row>
    <row r="16" spans="1:18">
      <c r="A16" s="59">
        <v>1999</v>
      </c>
      <c r="B16" s="66">
        <v>15.72</v>
      </c>
      <c r="C16" s="66">
        <v>14.28</v>
      </c>
      <c r="D16" s="66">
        <f>'8.17'!E16</f>
        <v>15.02</v>
      </c>
      <c r="E16" s="70">
        <v>12.7</v>
      </c>
      <c r="F16" s="70">
        <v>9.8000000000000007</v>
      </c>
      <c r="G16" s="70">
        <v>11.3</v>
      </c>
      <c r="H16" s="66"/>
      <c r="I16" s="66"/>
      <c r="J16" s="66"/>
      <c r="K16" s="66"/>
      <c r="L16" s="64"/>
      <c r="M16" s="65"/>
      <c r="N16" s="65"/>
      <c r="O16" s="65"/>
      <c r="P16" s="65"/>
      <c r="Q16" s="65"/>
      <c r="R16" s="65"/>
    </row>
    <row r="17" spans="1:18">
      <c r="A17" s="59">
        <v>2000</v>
      </c>
      <c r="B17" s="66">
        <v>15.98</v>
      </c>
      <c r="C17" s="66">
        <v>13.06</v>
      </c>
      <c r="D17" s="66">
        <f>'8.17'!E17</f>
        <v>14.56</v>
      </c>
      <c r="E17" s="70">
        <v>13.9</v>
      </c>
      <c r="F17" s="70">
        <v>11.8</v>
      </c>
      <c r="G17" s="70">
        <v>12.9</v>
      </c>
      <c r="H17" s="66"/>
      <c r="I17" s="66"/>
      <c r="J17" s="66"/>
      <c r="K17" s="66"/>
      <c r="L17" s="64"/>
      <c r="M17" s="65"/>
      <c r="N17" s="65"/>
      <c r="O17" s="65"/>
      <c r="P17" s="65"/>
      <c r="Q17" s="65"/>
      <c r="R17" s="65"/>
    </row>
    <row r="18" spans="1:18">
      <c r="A18" s="59">
        <v>2001</v>
      </c>
      <c r="B18" s="66">
        <v>16.53</v>
      </c>
      <c r="C18" s="66">
        <v>12.79</v>
      </c>
      <c r="D18" s="66">
        <f>'8.17'!E18</f>
        <v>14.71</v>
      </c>
      <c r="E18" s="70">
        <v>12.7</v>
      </c>
      <c r="F18" s="70">
        <v>13.4</v>
      </c>
      <c r="G18" s="70">
        <v>13</v>
      </c>
      <c r="H18" s="66"/>
      <c r="I18" s="66"/>
      <c r="J18" s="66"/>
      <c r="K18" s="66"/>
      <c r="L18" s="64"/>
      <c r="M18" s="65"/>
      <c r="N18" s="65"/>
      <c r="O18" s="65"/>
      <c r="P18" s="65"/>
      <c r="Q18" s="65"/>
      <c r="R18" s="65"/>
    </row>
    <row r="19" spans="1:18">
      <c r="A19" s="59">
        <v>2002</v>
      </c>
      <c r="B19" s="66">
        <v>16.34</v>
      </c>
      <c r="C19" s="66">
        <v>13.48</v>
      </c>
      <c r="D19" s="66">
        <f>'8.17'!E19</f>
        <v>14.94</v>
      </c>
      <c r="E19" s="70">
        <v>8.8000000000000007</v>
      </c>
      <c r="F19" s="70">
        <v>12.9</v>
      </c>
      <c r="G19" s="70">
        <v>10.8</v>
      </c>
      <c r="H19" s="66"/>
      <c r="I19" s="66"/>
      <c r="J19" s="66"/>
      <c r="K19" s="66"/>
      <c r="L19" s="64"/>
      <c r="M19" s="65"/>
      <c r="N19" s="65"/>
      <c r="O19" s="65"/>
      <c r="P19" s="65"/>
      <c r="Q19" s="65"/>
      <c r="R19" s="65"/>
    </row>
    <row r="20" spans="1:18">
      <c r="A20" s="59">
        <v>2003</v>
      </c>
      <c r="B20" s="66">
        <v>16.079999999999998</v>
      </c>
      <c r="C20" s="66">
        <v>13.66</v>
      </c>
      <c r="D20" s="66">
        <f>'8.17'!E20</f>
        <v>14.9</v>
      </c>
      <c r="E20" s="70">
        <v>9.6</v>
      </c>
      <c r="F20" s="70">
        <v>12.5</v>
      </c>
      <c r="G20" s="70">
        <v>11</v>
      </c>
      <c r="H20" s="66"/>
      <c r="I20" s="66"/>
      <c r="J20" s="66"/>
      <c r="K20" s="66"/>
      <c r="L20" s="64"/>
      <c r="M20" s="65"/>
      <c r="N20" s="65"/>
      <c r="O20" s="65"/>
      <c r="P20" s="65"/>
      <c r="Q20" s="65"/>
      <c r="R20" s="65"/>
    </row>
    <row r="21" spans="1:18">
      <c r="A21" s="59">
        <v>2004</v>
      </c>
      <c r="B21" s="66">
        <v>17.21</v>
      </c>
      <c r="C21" s="66">
        <v>13.27</v>
      </c>
      <c r="D21" s="66">
        <f>'8.17'!E21</f>
        <v>15.29</v>
      </c>
      <c r="E21" s="70">
        <v>9.1999999999999993</v>
      </c>
      <c r="F21" s="70">
        <v>9.9</v>
      </c>
      <c r="G21" s="70">
        <v>9.5</v>
      </c>
      <c r="H21" s="66"/>
      <c r="I21" s="66"/>
      <c r="J21" s="66"/>
      <c r="K21" s="66"/>
      <c r="L21" s="64"/>
      <c r="M21" s="65"/>
      <c r="N21" s="65"/>
      <c r="O21" s="65"/>
      <c r="P21" s="65"/>
      <c r="Q21" s="65"/>
      <c r="R21" s="65"/>
    </row>
    <row r="22" spans="1:18">
      <c r="A22" s="59">
        <v>2005</v>
      </c>
      <c r="B22" s="66">
        <v>16.59</v>
      </c>
      <c r="C22" s="66">
        <v>13.58</v>
      </c>
      <c r="D22" s="66">
        <f>'8.17'!E22</f>
        <v>15.12</v>
      </c>
      <c r="E22" s="70">
        <v>14.2</v>
      </c>
      <c r="F22" s="70">
        <v>10.7</v>
      </c>
      <c r="G22" s="70">
        <v>12.5</v>
      </c>
      <c r="H22" s="66"/>
      <c r="I22" s="66"/>
      <c r="J22" s="66"/>
      <c r="K22" s="66"/>
      <c r="L22" s="64"/>
      <c r="M22" s="65"/>
      <c r="N22" s="65"/>
      <c r="O22" s="65"/>
      <c r="P22" s="65"/>
      <c r="Q22" s="65"/>
      <c r="R22" s="65"/>
    </row>
    <row r="23" spans="1:18">
      <c r="A23" s="59">
        <v>2006</v>
      </c>
      <c r="B23" s="66">
        <v>17.03</v>
      </c>
      <c r="C23" s="66">
        <v>13.12</v>
      </c>
      <c r="D23" s="66">
        <f>'8.17'!E23</f>
        <v>15.12</v>
      </c>
      <c r="E23" s="70">
        <v>12</v>
      </c>
      <c r="F23" s="70">
        <v>9.6999999999999993</v>
      </c>
      <c r="G23" s="70">
        <v>10.9</v>
      </c>
      <c r="H23" s="66"/>
      <c r="I23" s="66"/>
      <c r="J23" s="66"/>
      <c r="K23" s="66"/>
      <c r="L23" s="64"/>
      <c r="M23" s="65"/>
      <c r="N23" s="65"/>
      <c r="O23" s="65"/>
      <c r="P23" s="65"/>
      <c r="Q23" s="65"/>
      <c r="R23" s="65"/>
    </row>
    <row r="24" spans="1:18">
      <c r="A24" s="59">
        <v>2007</v>
      </c>
      <c r="B24" s="66">
        <v>17.28</v>
      </c>
      <c r="C24" s="66">
        <v>12.98</v>
      </c>
      <c r="D24" s="66">
        <f>'8.17'!E24</f>
        <v>15.18</v>
      </c>
      <c r="E24" s="70">
        <v>11.7</v>
      </c>
      <c r="F24" s="70">
        <v>7.3</v>
      </c>
      <c r="G24" s="70">
        <v>9.5</v>
      </c>
      <c r="H24" s="66"/>
      <c r="I24" s="66"/>
      <c r="J24" s="66"/>
      <c r="K24" s="66"/>
      <c r="L24" s="64"/>
      <c r="M24" s="65"/>
      <c r="N24" s="65"/>
      <c r="O24" s="65"/>
      <c r="P24" s="65"/>
      <c r="Q24" s="65"/>
      <c r="R24" s="65"/>
    </row>
    <row r="25" spans="1:18">
      <c r="A25" s="59">
        <v>2008</v>
      </c>
      <c r="B25" s="66">
        <v>17.02</v>
      </c>
      <c r="C25" s="66">
        <v>14.07</v>
      </c>
      <c r="D25" s="66">
        <f>'8.17'!E25</f>
        <v>15.58</v>
      </c>
      <c r="E25" s="70">
        <v>10.7</v>
      </c>
      <c r="F25" s="70">
        <v>9.6999999999999993</v>
      </c>
      <c r="G25" s="70">
        <v>10.199999999999999</v>
      </c>
      <c r="H25" s="66"/>
      <c r="I25" s="66"/>
      <c r="J25" s="66"/>
      <c r="K25" s="66"/>
      <c r="L25" s="64"/>
      <c r="M25" s="65"/>
      <c r="N25" s="65"/>
      <c r="O25" s="65"/>
      <c r="P25" s="65"/>
      <c r="Q25" s="65"/>
      <c r="R25" s="65"/>
    </row>
    <row r="26" spans="1:18">
      <c r="A26" s="59">
        <v>2009</v>
      </c>
      <c r="B26" s="66">
        <v>17.670000000000002</v>
      </c>
      <c r="C26" s="66">
        <v>13.55</v>
      </c>
      <c r="D26" s="66">
        <f>'8.17'!E26</f>
        <v>15.66</v>
      </c>
      <c r="E26" s="70">
        <v>12.1</v>
      </c>
      <c r="F26" s="70">
        <v>8.1</v>
      </c>
      <c r="G26" s="70">
        <v>10.199999999999999</v>
      </c>
      <c r="H26" s="66"/>
      <c r="I26" s="66"/>
      <c r="J26" s="66"/>
      <c r="K26" s="66"/>
      <c r="L26" s="64"/>
      <c r="M26" s="65"/>
      <c r="N26" s="65"/>
      <c r="O26" s="65"/>
      <c r="P26" s="65"/>
      <c r="Q26" s="65"/>
      <c r="R26" s="65"/>
    </row>
    <row r="27" spans="1:18">
      <c r="A27" s="59">
        <v>2010</v>
      </c>
      <c r="B27" s="66">
        <v>17.66</v>
      </c>
      <c r="C27" s="66">
        <v>13.67</v>
      </c>
      <c r="D27" s="66">
        <f>'8.17'!E27</f>
        <v>15.71</v>
      </c>
      <c r="E27" s="70">
        <v>12.4</v>
      </c>
      <c r="F27" s="70">
        <v>5.8</v>
      </c>
      <c r="G27" s="70">
        <v>9.1999999999999993</v>
      </c>
      <c r="H27" s="66"/>
      <c r="I27" s="66"/>
      <c r="J27" s="66"/>
      <c r="K27" s="66"/>
      <c r="L27" s="64"/>
      <c r="M27" s="65"/>
      <c r="N27" s="65"/>
      <c r="O27" s="65"/>
      <c r="P27" s="65"/>
      <c r="Q27" s="65"/>
      <c r="R27" s="65"/>
    </row>
    <row r="28" spans="1:18">
      <c r="B28" s="63"/>
      <c r="C28" s="63"/>
      <c r="D28" s="63"/>
      <c r="E28" s="63"/>
      <c r="F28" s="66"/>
      <c r="G28" s="66"/>
      <c r="H28" s="66"/>
      <c r="I28" s="66"/>
      <c r="J28" s="66"/>
      <c r="K28" s="66"/>
      <c r="L28" s="64"/>
      <c r="M28" s="65"/>
      <c r="N28" s="65"/>
      <c r="O28" s="65"/>
      <c r="P28" s="65"/>
      <c r="Q28" s="65"/>
      <c r="R28" s="65"/>
    </row>
    <row r="29" spans="1:18">
      <c r="B29" s="63"/>
      <c r="C29" s="63"/>
      <c r="D29" s="63"/>
      <c r="E29" s="63"/>
      <c r="F29" s="66"/>
      <c r="G29" s="66"/>
      <c r="H29" s="66"/>
      <c r="I29" s="66"/>
      <c r="J29" s="66"/>
      <c r="K29" s="66"/>
      <c r="L29" s="64"/>
      <c r="M29" s="65"/>
      <c r="N29" s="65"/>
      <c r="O29" s="65"/>
      <c r="P29" s="65"/>
      <c r="Q29" s="65"/>
      <c r="R29" s="65"/>
    </row>
    <row r="30" spans="1:18">
      <c r="B30" s="63"/>
      <c r="C30" s="63"/>
      <c r="D30" s="63"/>
      <c r="E30" s="63"/>
      <c r="F30" s="66"/>
      <c r="G30" s="66"/>
      <c r="H30" s="66"/>
      <c r="I30" s="66"/>
      <c r="J30" s="66"/>
      <c r="K30" s="66"/>
      <c r="L30" s="64"/>
      <c r="M30" s="65"/>
      <c r="N30" s="65"/>
      <c r="O30" s="65"/>
      <c r="P30" s="65"/>
      <c r="Q30" s="65"/>
      <c r="R30" s="65"/>
    </row>
    <row r="31" spans="1:18">
      <c r="B31" s="63"/>
      <c r="C31" s="63"/>
      <c r="D31" s="63"/>
      <c r="E31" s="63"/>
      <c r="F31" s="66"/>
      <c r="G31" s="66"/>
      <c r="H31" s="66"/>
      <c r="I31" s="66"/>
      <c r="J31" s="66"/>
      <c r="K31" s="66"/>
      <c r="L31" s="64"/>
      <c r="M31" s="65"/>
      <c r="N31" s="65"/>
      <c r="O31" s="65"/>
      <c r="P31" s="65"/>
      <c r="Q31" s="65"/>
      <c r="R31" s="65"/>
    </row>
    <row r="32" spans="1:18">
      <c r="B32" s="63"/>
      <c r="C32" s="63"/>
      <c r="D32" s="63"/>
      <c r="E32" s="63"/>
      <c r="F32" s="66"/>
      <c r="G32" s="67"/>
      <c r="H32" s="66"/>
      <c r="I32" s="66"/>
      <c r="J32" s="66"/>
      <c r="K32" s="66"/>
      <c r="L32" s="64"/>
      <c r="M32" s="65"/>
      <c r="N32" s="65"/>
      <c r="O32" s="65"/>
      <c r="P32" s="65"/>
      <c r="Q32" s="65"/>
      <c r="R32" s="65"/>
    </row>
    <row r="33" spans="1:18">
      <c r="B33" s="63"/>
      <c r="C33" s="63"/>
      <c r="D33" s="63"/>
      <c r="E33" s="63"/>
      <c r="F33" s="66"/>
      <c r="G33" s="67"/>
      <c r="H33" s="66"/>
      <c r="I33" s="66"/>
      <c r="J33" s="66"/>
      <c r="K33" s="66"/>
      <c r="L33" s="64"/>
      <c r="M33" s="65"/>
      <c r="N33" s="65"/>
      <c r="O33" s="65"/>
      <c r="P33" s="65"/>
      <c r="Q33" s="65"/>
      <c r="R33" s="65"/>
    </row>
    <row r="34" spans="1:18">
      <c r="B34" s="63"/>
      <c r="C34" s="63"/>
      <c r="D34" s="63"/>
      <c r="E34" s="63"/>
      <c r="F34" s="66"/>
      <c r="G34" s="67"/>
      <c r="H34" s="66"/>
      <c r="I34" s="66"/>
      <c r="J34" s="66"/>
      <c r="K34" s="66"/>
      <c r="L34" s="64"/>
      <c r="M34" s="65"/>
      <c r="N34" s="65"/>
      <c r="O34" s="65"/>
      <c r="P34" s="65"/>
      <c r="Q34" s="65"/>
      <c r="R34" s="65"/>
    </row>
    <row r="35" spans="1:18">
      <c r="B35" s="63"/>
      <c r="C35" s="63"/>
      <c r="D35" s="63"/>
      <c r="E35" s="63"/>
      <c r="F35" s="66"/>
      <c r="G35" s="67"/>
      <c r="H35" s="66"/>
      <c r="I35" s="66"/>
      <c r="J35" s="66"/>
      <c r="K35" s="66"/>
      <c r="L35" s="64"/>
    </row>
    <row r="36" spans="1:18">
      <c r="B36" s="63"/>
      <c r="C36" s="63"/>
      <c r="D36" s="63"/>
      <c r="E36" s="63"/>
      <c r="F36" s="67"/>
      <c r="G36" s="67"/>
      <c r="H36" s="67"/>
      <c r="I36" s="66"/>
      <c r="J36" s="66"/>
      <c r="K36" s="66"/>
      <c r="L36" s="64"/>
      <c r="M36" s="65"/>
      <c r="N36" s="65"/>
      <c r="O36" s="65"/>
      <c r="P36" s="65"/>
      <c r="Q36" s="65"/>
      <c r="R36" s="65"/>
    </row>
    <row r="37" spans="1:18">
      <c r="B37" s="63"/>
      <c r="C37" s="63"/>
      <c r="D37" s="63"/>
      <c r="E37" s="63"/>
      <c r="F37" s="67"/>
      <c r="G37" s="67"/>
      <c r="H37" s="67"/>
      <c r="I37" s="66"/>
      <c r="J37" s="66"/>
      <c r="K37" s="66"/>
      <c r="L37" s="64"/>
      <c r="M37" s="65"/>
      <c r="N37" s="65"/>
      <c r="O37" s="65"/>
      <c r="P37" s="65"/>
      <c r="Q37" s="65"/>
      <c r="R37" s="65"/>
    </row>
    <row r="38" spans="1:18">
      <c r="L38" s="64"/>
      <c r="M38" s="65"/>
      <c r="N38" s="65"/>
      <c r="O38" s="65"/>
      <c r="P38" s="65"/>
      <c r="Q38" s="65"/>
      <c r="R38" s="65"/>
    </row>
    <row r="39" spans="1:18">
      <c r="A39" s="68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8">
      <c r="A40" s="68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8">
      <c r="A41" s="68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8">
      <c r="A42" s="68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4"/>
    </row>
    <row r="43" spans="1:18">
      <c r="A43" s="59" t="s">
        <v>138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5"/>
    </row>
    <row r="44" spans="1:18">
      <c r="A44" s="68">
        <v>1980</v>
      </c>
      <c r="B44" s="65">
        <f>B7/SUM($B$7:$E$7)*100</f>
        <v>28.25740117000532</v>
      </c>
      <c r="C44" s="65">
        <f>C7/SUM($B$7:$E$7)*100</f>
        <v>23.595107250487505</v>
      </c>
      <c r="D44" s="65"/>
      <c r="E44" s="65">
        <f>E7/SUM($B$7:$E$7)*100</f>
        <v>22.15919163268924</v>
      </c>
      <c r="F44" s="65"/>
      <c r="G44" s="65"/>
      <c r="H44" s="65"/>
      <c r="I44" s="65"/>
      <c r="J44" s="65"/>
      <c r="K44" s="65"/>
      <c r="L44" s="65"/>
    </row>
    <row r="45" spans="1:18">
      <c r="A45" s="68">
        <v>1990</v>
      </c>
      <c r="B45" s="65">
        <f>B17/SUM($B$17:$E$17)*100</f>
        <v>27.791304347826092</v>
      </c>
      <c r="C45" s="65">
        <f>C17/SUM($B$17:$E$17)*100</f>
        <v>22.713043478260868</v>
      </c>
      <c r="D45" s="65"/>
      <c r="E45" s="65">
        <f>E17/SUM($B$17:$E$17)*100</f>
        <v>24.173913043478262</v>
      </c>
      <c r="F45" s="65"/>
      <c r="G45" s="65"/>
      <c r="H45" s="65"/>
      <c r="I45" s="65"/>
      <c r="J45" s="65"/>
      <c r="K45" s="65"/>
      <c r="L45" s="65"/>
      <c r="R45" s="69"/>
    </row>
    <row r="46" spans="1:18">
      <c r="A46" s="68">
        <v>2005</v>
      </c>
      <c r="B46" s="65" t="e">
        <f>B32/SUM($B$32:$E$32)*100</f>
        <v>#DIV/0!</v>
      </c>
      <c r="C46" s="65" t="e">
        <f>C32/SUM($B$32:$E$32)*100</f>
        <v>#DIV/0!</v>
      </c>
      <c r="D46" s="65"/>
      <c r="E46" s="65" t="e">
        <f>E32/SUM($B$32:$E$32)*100</f>
        <v>#DIV/0!</v>
      </c>
      <c r="F46" s="65"/>
      <c r="G46" s="65"/>
      <c r="H46" s="65"/>
      <c r="I46" s="65"/>
      <c r="J46" s="65"/>
      <c r="K46" s="65"/>
      <c r="L46" s="65"/>
      <c r="R46" s="69"/>
    </row>
    <row r="47" spans="1:18">
      <c r="A47" s="68">
        <v>2006</v>
      </c>
      <c r="B47" s="65" t="e">
        <f>B33/SUM($B$33:$E$33)*100</f>
        <v>#DIV/0!</v>
      </c>
      <c r="C47" s="65" t="e">
        <f>C33/SUM($B$33:$E$33)*100</f>
        <v>#DIV/0!</v>
      </c>
      <c r="D47" s="65"/>
      <c r="E47" s="65" t="e">
        <f>E33/SUM($B$33:$E$33)*100</f>
        <v>#DIV/0!</v>
      </c>
      <c r="F47" s="65"/>
      <c r="G47" s="65"/>
      <c r="H47" s="65"/>
      <c r="I47" s="65"/>
      <c r="J47" s="65"/>
      <c r="K47" s="65"/>
    </row>
    <row r="48" spans="1:18">
      <c r="A48" s="68">
        <v>2007</v>
      </c>
      <c r="B48" s="65" t="e">
        <f>B34/SUM($B$34:$E$34)*100</f>
        <v>#DIV/0!</v>
      </c>
      <c r="C48" s="65" t="e">
        <f>C34/SUM($B$34:$E$34)*100</f>
        <v>#DIV/0!</v>
      </c>
      <c r="D48" s="65"/>
      <c r="E48" s="65" t="e">
        <f>E34/SUM($B$34:$E$34)*100</f>
        <v>#DIV/0!</v>
      </c>
      <c r="L48" s="65"/>
    </row>
    <row r="49" spans="1:12">
      <c r="A49" s="68">
        <v>2008</v>
      </c>
      <c r="B49" s="65" t="e">
        <f>B35/SUM($B$35:$E$35)*100</f>
        <v>#DIV/0!</v>
      </c>
      <c r="C49" s="65" t="e">
        <f>C35/SUM($B$35:$E$35)*100</f>
        <v>#DIV/0!</v>
      </c>
      <c r="D49" s="65"/>
      <c r="E49" s="65" t="e">
        <f>E35/SUM($B$35:$E$35)*100</f>
        <v>#DIV/0!</v>
      </c>
      <c r="F49" s="65"/>
      <c r="G49" s="65"/>
      <c r="H49" s="65"/>
      <c r="I49" s="65"/>
      <c r="J49" s="65"/>
      <c r="K49" s="65"/>
      <c r="L49" s="65"/>
    </row>
    <row r="50" spans="1:12">
      <c r="A50" s="59">
        <v>2009</v>
      </c>
      <c r="B50" s="65" t="e">
        <f>B36/SUM($B$36:$E$36)*100</f>
        <v>#DIV/0!</v>
      </c>
      <c r="C50" s="65" t="e">
        <f>C36/SUM($B$36:$E$36)*100</f>
        <v>#DIV/0!</v>
      </c>
      <c r="D50" s="65"/>
      <c r="E50" s="65" t="e">
        <f>E36/SUM($B$36:$E$36)*100</f>
        <v>#DIV/0!</v>
      </c>
    </row>
    <row r="51" spans="1:12">
      <c r="A51" s="59">
        <v>2010</v>
      </c>
      <c r="B51" s="65" t="e">
        <f>B37/SUM($B$37:$E$37)*100</f>
        <v>#DIV/0!</v>
      </c>
      <c r="C51" s="65" t="e">
        <f>C37/SUM($B$37:$E$37)*100</f>
        <v>#DIV/0!</v>
      </c>
      <c r="D51" s="65"/>
      <c r="E51" s="65" t="e">
        <f>E37/SUM($B$37:$E$37)*100</f>
        <v>#DIV/0!</v>
      </c>
    </row>
  </sheetData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0"/>
  <sheetViews>
    <sheetView showGridLines="0" zoomScaleNormal="100" workbookViewId="0"/>
  </sheetViews>
  <sheetFormatPr defaultRowHeight="15"/>
  <cols>
    <col min="1" max="1" width="56.28515625" style="2" customWidth="1"/>
    <col min="2" max="2" width="8.42578125" style="3" bestFit="1" customWidth="1"/>
    <col min="3" max="3" width="8" style="3" customWidth="1"/>
    <col min="4" max="4" width="7.5703125" style="3" bestFit="1" customWidth="1"/>
    <col min="5" max="5" width="5" style="3" bestFit="1" customWidth="1"/>
    <col min="6" max="6" width="6.7109375" style="3" bestFit="1" customWidth="1"/>
    <col min="7" max="7" width="5" style="3" bestFit="1" customWidth="1"/>
    <col min="8" max="8" width="7.7109375" style="3" bestFit="1" customWidth="1"/>
    <col min="9" max="9" width="6.7109375" style="3" bestFit="1" customWidth="1"/>
    <col min="10" max="10" width="7.7109375" style="3" bestFit="1" customWidth="1"/>
    <col min="11" max="14" width="6.7109375" style="3" bestFit="1" customWidth="1"/>
    <col min="15" max="15" width="5.85546875" style="3" bestFit="1" customWidth="1"/>
    <col min="16" max="16" width="6.7109375" style="3" bestFit="1" customWidth="1"/>
    <col min="17" max="17" width="5.85546875" style="3" bestFit="1" customWidth="1"/>
    <col min="18" max="19" width="6.7109375" style="3" bestFit="1" customWidth="1"/>
    <col min="20" max="16384" width="9.140625" style="2"/>
  </cols>
  <sheetData>
    <row r="1" spans="1:19">
      <c r="A1" s="37" t="s">
        <v>27</v>
      </c>
    </row>
    <row r="2" spans="1:19">
      <c r="A2" s="37" t="s">
        <v>268</v>
      </c>
    </row>
    <row r="3" spans="1:19">
      <c r="C3" s="43" t="s">
        <v>133</v>
      </c>
    </row>
    <row r="5" spans="1:19">
      <c r="B5" s="26" t="s">
        <v>28</v>
      </c>
      <c r="C5" s="26"/>
      <c r="D5" s="25" t="s">
        <v>29</v>
      </c>
      <c r="E5" s="25"/>
      <c r="F5" s="26" t="s">
        <v>30</v>
      </c>
      <c r="G5" s="26"/>
      <c r="H5" s="25" t="s">
        <v>29</v>
      </c>
      <c r="I5" s="25"/>
      <c r="J5" s="25" t="s">
        <v>29</v>
      </c>
      <c r="K5" s="25"/>
      <c r="L5" s="25"/>
      <c r="M5" s="25"/>
      <c r="N5" s="25"/>
      <c r="O5" s="25"/>
      <c r="P5" s="25" t="s">
        <v>31</v>
      </c>
      <c r="Q5" s="25"/>
      <c r="R5" s="25" t="s">
        <v>32</v>
      </c>
    </row>
    <row r="6" spans="1:19">
      <c r="B6" s="26" t="s">
        <v>33</v>
      </c>
      <c r="C6" s="26"/>
      <c r="D6" s="25" t="s">
        <v>34</v>
      </c>
      <c r="E6" s="25"/>
      <c r="F6" s="26" t="s">
        <v>35</v>
      </c>
      <c r="G6" s="26"/>
      <c r="H6" s="25" t="s">
        <v>36</v>
      </c>
      <c r="I6" s="25"/>
      <c r="J6" s="25" t="s">
        <v>2</v>
      </c>
      <c r="K6" s="25"/>
      <c r="L6" s="25" t="s">
        <v>3</v>
      </c>
      <c r="M6" s="25"/>
      <c r="N6" s="25" t="s">
        <v>11</v>
      </c>
      <c r="O6" s="25"/>
      <c r="P6" s="25" t="s">
        <v>37</v>
      </c>
      <c r="Q6" s="25"/>
      <c r="R6" s="25" t="s">
        <v>38</v>
      </c>
    </row>
    <row r="7" spans="1:19">
      <c r="B7" s="36" t="s">
        <v>135</v>
      </c>
      <c r="C7" s="36" t="s">
        <v>136</v>
      </c>
      <c r="D7" s="36" t="s">
        <v>135</v>
      </c>
      <c r="E7" s="36" t="s">
        <v>136</v>
      </c>
      <c r="F7" s="36" t="s">
        <v>135</v>
      </c>
      <c r="G7" s="36" t="s">
        <v>136</v>
      </c>
      <c r="H7" s="36" t="s">
        <v>135</v>
      </c>
      <c r="I7" s="36" t="s">
        <v>136</v>
      </c>
      <c r="J7" s="36" t="s">
        <v>135</v>
      </c>
      <c r="K7" s="36" t="s">
        <v>136</v>
      </c>
      <c r="L7" s="36" t="s">
        <v>135</v>
      </c>
      <c r="M7" s="36" t="s">
        <v>136</v>
      </c>
      <c r="N7" s="36" t="s">
        <v>135</v>
      </c>
      <c r="O7" s="36" t="s">
        <v>136</v>
      </c>
      <c r="P7" s="36" t="s">
        <v>135</v>
      </c>
      <c r="Q7" s="36" t="s">
        <v>136</v>
      </c>
      <c r="R7" s="36" t="s">
        <v>135</v>
      </c>
      <c r="S7" s="36" t="s">
        <v>136</v>
      </c>
    </row>
    <row r="8" spans="1:19">
      <c r="A8" s="38" t="s">
        <v>45</v>
      </c>
      <c r="B8" s="39">
        <v>6505</v>
      </c>
      <c r="C8" s="39">
        <v>6711</v>
      </c>
      <c r="D8" s="3">
        <v>100</v>
      </c>
      <c r="E8" s="3">
        <v>100</v>
      </c>
      <c r="F8" s="29">
        <v>14</v>
      </c>
      <c r="G8" s="29">
        <v>14</v>
      </c>
      <c r="H8" s="7">
        <v>56.8</v>
      </c>
      <c r="I8" s="7">
        <v>57.5</v>
      </c>
      <c r="J8" s="7">
        <v>64.7</v>
      </c>
      <c r="K8" s="7">
        <v>67.400000000000006</v>
      </c>
      <c r="L8" s="7">
        <v>24.9</v>
      </c>
      <c r="M8" s="7">
        <v>19.2</v>
      </c>
      <c r="N8" s="7">
        <v>10.4</v>
      </c>
      <c r="O8" s="7">
        <v>13.4</v>
      </c>
      <c r="P8" s="7">
        <v>38.200000000000003</v>
      </c>
      <c r="Q8" s="7">
        <v>38.200000000000003</v>
      </c>
      <c r="R8" s="7">
        <v>4.0999999999999996</v>
      </c>
      <c r="S8" s="7">
        <v>4</v>
      </c>
    </row>
    <row r="9" spans="1:19">
      <c r="A9" s="38" t="s">
        <v>39</v>
      </c>
      <c r="B9" s="39">
        <v>59</v>
      </c>
      <c r="C9" s="39">
        <v>133</v>
      </c>
      <c r="D9" s="7">
        <v>0.9</v>
      </c>
      <c r="E9" s="7">
        <v>2.1</v>
      </c>
      <c r="F9" s="29">
        <v>16</v>
      </c>
      <c r="G9" s="29">
        <v>2</v>
      </c>
      <c r="H9" s="7">
        <v>52.5</v>
      </c>
      <c r="I9" s="7">
        <v>59.4</v>
      </c>
      <c r="J9" s="7">
        <v>57.6</v>
      </c>
      <c r="K9" s="7">
        <v>66.900000000000006</v>
      </c>
      <c r="L9" s="7">
        <v>39</v>
      </c>
      <c r="M9" s="7">
        <v>26.3</v>
      </c>
      <c r="N9" s="7">
        <v>3.4</v>
      </c>
      <c r="O9" s="7">
        <v>6.8</v>
      </c>
      <c r="P9" s="7">
        <v>11.9</v>
      </c>
      <c r="Q9" s="7">
        <v>4.5</v>
      </c>
      <c r="R9" s="7">
        <v>25.4</v>
      </c>
      <c r="S9" s="7">
        <v>17.3</v>
      </c>
    </row>
    <row r="10" spans="1:19">
      <c r="A10" s="2" t="s">
        <v>120</v>
      </c>
      <c r="B10" s="39">
        <v>36</v>
      </c>
      <c r="C10" s="39">
        <v>97</v>
      </c>
      <c r="D10" s="7">
        <v>0.6</v>
      </c>
      <c r="E10" s="7">
        <v>1.5</v>
      </c>
      <c r="F10" s="29">
        <v>13</v>
      </c>
      <c r="G10" s="29">
        <v>0</v>
      </c>
      <c r="H10" s="7">
        <v>58.3</v>
      </c>
      <c r="I10" s="7">
        <v>59.8</v>
      </c>
      <c r="J10" s="7">
        <v>61.1</v>
      </c>
      <c r="K10" s="7">
        <v>69.099999999999994</v>
      </c>
      <c r="L10" s="7">
        <v>33.299999999999997</v>
      </c>
      <c r="M10" s="7">
        <v>23.7</v>
      </c>
      <c r="N10" s="7">
        <v>5.6</v>
      </c>
      <c r="O10" s="7">
        <v>7.2</v>
      </c>
      <c r="P10" s="7">
        <v>13.9</v>
      </c>
      <c r="Q10" s="7">
        <v>3.1</v>
      </c>
      <c r="R10" s="7">
        <v>33.299999999999997</v>
      </c>
      <c r="S10" s="7">
        <v>20.6</v>
      </c>
    </row>
    <row r="11" spans="1:19">
      <c r="A11" s="2" t="s">
        <v>121</v>
      </c>
      <c r="B11" s="39">
        <v>23</v>
      </c>
      <c r="C11" s="39">
        <v>36</v>
      </c>
      <c r="D11" s="7">
        <v>0.4</v>
      </c>
      <c r="E11" s="7">
        <v>0.6</v>
      </c>
      <c r="F11" s="29">
        <v>18</v>
      </c>
      <c r="G11" s="29">
        <v>18</v>
      </c>
      <c r="H11" s="7">
        <v>43.5</v>
      </c>
      <c r="I11" s="7">
        <v>58.3</v>
      </c>
      <c r="J11" s="7">
        <v>52.2</v>
      </c>
      <c r="K11" s="7">
        <v>61.1</v>
      </c>
      <c r="L11" s="7">
        <v>47.8</v>
      </c>
      <c r="M11" s="7">
        <v>33.299999999999997</v>
      </c>
      <c r="N11" s="7">
        <v>0</v>
      </c>
      <c r="O11" s="7">
        <v>5.6</v>
      </c>
      <c r="P11" s="7">
        <v>8.6999999999999993</v>
      </c>
      <c r="Q11" s="7">
        <v>8.3000000000000007</v>
      </c>
      <c r="R11" s="7">
        <v>13</v>
      </c>
      <c r="S11" s="7">
        <v>8.3000000000000007</v>
      </c>
    </row>
    <row r="12" spans="1:19">
      <c r="A12" s="38" t="s">
        <v>122</v>
      </c>
      <c r="B12" s="39">
        <v>1640</v>
      </c>
      <c r="C12" s="39">
        <v>1501</v>
      </c>
      <c r="D12" s="7">
        <v>26.1</v>
      </c>
      <c r="E12" s="7">
        <v>23.2</v>
      </c>
      <c r="F12" s="29">
        <v>16</v>
      </c>
      <c r="G12" s="29">
        <v>16</v>
      </c>
      <c r="H12" s="7">
        <v>55.7</v>
      </c>
      <c r="I12" s="7">
        <v>53.4</v>
      </c>
      <c r="J12" s="7">
        <v>58.8</v>
      </c>
      <c r="K12" s="7">
        <v>64.5</v>
      </c>
      <c r="L12" s="7">
        <v>31.3</v>
      </c>
      <c r="M12" s="7">
        <v>27</v>
      </c>
      <c r="N12" s="7">
        <v>9.9</v>
      </c>
      <c r="O12" s="7">
        <v>8.5</v>
      </c>
      <c r="P12" s="7">
        <v>33.200000000000003</v>
      </c>
      <c r="Q12" s="7">
        <v>34</v>
      </c>
      <c r="R12" s="7">
        <v>2.1</v>
      </c>
      <c r="S12" s="7">
        <v>1.1000000000000001</v>
      </c>
    </row>
    <row r="13" spans="1:19">
      <c r="A13" s="2" t="s">
        <v>123</v>
      </c>
      <c r="B13" s="39">
        <v>335</v>
      </c>
      <c r="C13" s="39">
        <v>268</v>
      </c>
      <c r="D13" s="7">
        <v>5.3</v>
      </c>
      <c r="E13" s="7">
        <v>4.2</v>
      </c>
      <c r="F13" s="29">
        <v>17</v>
      </c>
      <c r="G13" s="29">
        <v>18</v>
      </c>
      <c r="H13" s="7">
        <v>57</v>
      </c>
      <c r="I13" s="7">
        <v>58.6</v>
      </c>
      <c r="J13" s="7">
        <v>59.1</v>
      </c>
      <c r="K13" s="7">
        <v>72.400000000000006</v>
      </c>
      <c r="L13" s="7">
        <v>24.5</v>
      </c>
      <c r="M13" s="7">
        <v>20.5</v>
      </c>
      <c r="N13" s="7">
        <v>16.399999999999999</v>
      </c>
      <c r="O13" s="7">
        <v>7.1</v>
      </c>
      <c r="P13" s="7">
        <v>26.6</v>
      </c>
      <c r="Q13" s="7">
        <v>20.100000000000001</v>
      </c>
      <c r="R13" s="7">
        <v>3.3</v>
      </c>
      <c r="S13" s="7">
        <v>1.1000000000000001</v>
      </c>
    </row>
    <row r="14" spans="1:19">
      <c r="A14" s="2" t="s">
        <v>134</v>
      </c>
      <c r="B14" s="39">
        <v>839</v>
      </c>
      <c r="C14" s="39">
        <v>790</v>
      </c>
      <c r="D14" s="7">
        <v>13.3</v>
      </c>
      <c r="E14" s="7">
        <v>12.2</v>
      </c>
      <c r="F14" s="29">
        <v>15</v>
      </c>
      <c r="G14" s="29">
        <v>15</v>
      </c>
      <c r="H14" s="7">
        <v>58.2</v>
      </c>
      <c r="I14" s="7">
        <v>53.7</v>
      </c>
      <c r="J14" s="7">
        <v>52.1</v>
      </c>
      <c r="K14" s="7">
        <v>58.5</v>
      </c>
      <c r="L14" s="7">
        <v>40.9</v>
      </c>
      <c r="M14" s="7">
        <v>34.200000000000003</v>
      </c>
      <c r="N14" s="7">
        <v>7</v>
      </c>
      <c r="O14" s="7">
        <v>7.3</v>
      </c>
      <c r="P14" s="7">
        <v>33.4</v>
      </c>
      <c r="Q14" s="7">
        <v>39.700000000000003</v>
      </c>
      <c r="R14" s="7">
        <v>1.9</v>
      </c>
      <c r="S14" s="7">
        <v>1.3</v>
      </c>
    </row>
    <row r="15" spans="1:19">
      <c r="A15" s="2" t="s">
        <v>46</v>
      </c>
      <c r="B15" s="39">
        <v>36</v>
      </c>
      <c r="C15" s="39">
        <v>37</v>
      </c>
      <c r="D15" s="7">
        <v>0.6</v>
      </c>
      <c r="E15" s="7">
        <v>0.6</v>
      </c>
      <c r="F15" s="29">
        <v>16</v>
      </c>
      <c r="G15" s="29">
        <v>17</v>
      </c>
      <c r="H15" s="7">
        <v>41.7</v>
      </c>
      <c r="I15" s="7">
        <v>45.9</v>
      </c>
      <c r="J15" s="7">
        <v>52.8</v>
      </c>
      <c r="K15" s="7">
        <v>56.8</v>
      </c>
      <c r="L15" s="7">
        <v>30.6</v>
      </c>
      <c r="M15" s="7">
        <v>29.7</v>
      </c>
      <c r="N15" s="7">
        <v>16.7</v>
      </c>
      <c r="O15" s="7">
        <v>13.5</v>
      </c>
      <c r="P15" s="7">
        <v>44.4</v>
      </c>
      <c r="Q15" s="7">
        <v>29.7</v>
      </c>
      <c r="R15" s="7">
        <v>0</v>
      </c>
      <c r="S15" s="7">
        <v>0</v>
      </c>
    </row>
    <row r="16" spans="1:19">
      <c r="A16" s="2" t="s">
        <v>47</v>
      </c>
      <c r="B16" s="39">
        <v>90</v>
      </c>
      <c r="C16" s="39">
        <v>78</v>
      </c>
      <c r="D16" s="7">
        <v>1.4</v>
      </c>
      <c r="E16" s="7">
        <v>1.2</v>
      </c>
      <c r="F16" s="29">
        <v>16</v>
      </c>
      <c r="G16" s="29">
        <v>16</v>
      </c>
      <c r="H16" s="7">
        <v>54.4</v>
      </c>
      <c r="I16" s="7">
        <v>44.9</v>
      </c>
      <c r="J16" s="7">
        <v>81.099999999999994</v>
      </c>
      <c r="K16" s="7">
        <v>64.099999999999994</v>
      </c>
      <c r="L16" s="7">
        <v>14.4</v>
      </c>
      <c r="M16" s="7">
        <v>17.899999999999999</v>
      </c>
      <c r="N16" s="7">
        <v>4.4000000000000004</v>
      </c>
      <c r="O16" s="7">
        <v>17.899999999999999</v>
      </c>
      <c r="P16" s="7">
        <v>36.700000000000003</v>
      </c>
      <c r="Q16" s="7">
        <v>43.6</v>
      </c>
      <c r="R16" s="7">
        <v>3.3</v>
      </c>
      <c r="S16" s="7">
        <v>0</v>
      </c>
    </row>
    <row r="17" spans="1:19">
      <c r="A17" s="2" t="s">
        <v>48</v>
      </c>
      <c r="B17" s="39">
        <v>33</v>
      </c>
      <c r="C17" s="39">
        <v>27</v>
      </c>
      <c r="D17" s="7">
        <v>0.5</v>
      </c>
      <c r="E17" s="7">
        <v>0.4</v>
      </c>
      <c r="F17" s="29">
        <v>13</v>
      </c>
      <c r="G17" s="29">
        <v>14</v>
      </c>
      <c r="H17" s="7">
        <v>27.3</v>
      </c>
      <c r="I17" s="7">
        <v>51.9</v>
      </c>
      <c r="J17" s="7">
        <v>90.9</v>
      </c>
      <c r="K17" s="7">
        <v>88.9</v>
      </c>
      <c r="L17" s="7">
        <v>3</v>
      </c>
      <c r="M17" s="7">
        <v>0</v>
      </c>
      <c r="N17" s="7">
        <v>6.1</v>
      </c>
      <c r="O17" s="7">
        <v>11.1</v>
      </c>
      <c r="P17" s="7">
        <v>30.3</v>
      </c>
      <c r="Q17" s="7">
        <v>25.9</v>
      </c>
      <c r="R17" s="7">
        <v>0</v>
      </c>
      <c r="S17" s="7">
        <v>3.7</v>
      </c>
    </row>
    <row r="18" spans="1:19">
      <c r="A18" s="2" t="s">
        <v>119</v>
      </c>
      <c r="B18" s="39">
        <v>124</v>
      </c>
      <c r="C18" s="39">
        <v>135</v>
      </c>
      <c r="D18" s="7">
        <v>2</v>
      </c>
      <c r="E18" s="7">
        <v>2.1</v>
      </c>
      <c r="F18" s="29">
        <v>17</v>
      </c>
      <c r="G18" s="29">
        <v>18</v>
      </c>
      <c r="H18" s="7">
        <v>60.5</v>
      </c>
      <c r="I18" s="7">
        <v>59.3</v>
      </c>
      <c r="J18" s="7">
        <v>71</v>
      </c>
      <c r="K18" s="7">
        <v>71.900000000000006</v>
      </c>
      <c r="L18" s="7">
        <v>12.9</v>
      </c>
      <c r="M18" s="7">
        <v>15.6</v>
      </c>
      <c r="N18" s="7">
        <v>16.100000000000001</v>
      </c>
      <c r="O18" s="7">
        <v>12.6</v>
      </c>
      <c r="P18" s="7">
        <v>45.2</v>
      </c>
      <c r="Q18" s="7">
        <v>34.1</v>
      </c>
      <c r="R18" s="7">
        <v>0.8</v>
      </c>
      <c r="S18" s="7">
        <v>0</v>
      </c>
    </row>
    <row r="19" spans="1:19">
      <c r="A19" s="2" t="s">
        <v>49</v>
      </c>
      <c r="B19" s="39" t="s">
        <v>178</v>
      </c>
      <c r="C19" s="39">
        <v>17</v>
      </c>
      <c r="D19" s="7">
        <v>0.1</v>
      </c>
      <c r="E19" s="7">
        <v>0.3</v>
      </c>
      <c r="F19" s="29">
        <v>16</v>
      </c>
      <c r="G19" s="29">
        <v>16</v>
      </c>
      <c r="H19" s="7">
        <v>71.400000000000006</v>
      </c>
      <c r="I19" s="7">
        <v>70.599999999999994</v>
      </c>
      <c r="J19" s="7">
        <v>28.6</v>
      </c>
      <c r="K19" s="7">
        <v>64.7</v>
      </c>
      <c r="L19" s="7">
        <v>42.9</v>
      </c>
      <c r="M19" s="7">
        <v>29.4</v>
      </c>
      <c r="N19" s="7">
        <v>28.6</v>
      </c>
      <c r="O19" s="7">
        <v>5.9</v>
      </c>
      <c r="P19" s="7">
        <v>28.6</v>
      </c>
      <c r="Q19" s="7">
        <v>23.5</v>
      </c>
      <c r="R19" s="7">
        <v>0</v>
      </c>
      <c r="S19" s="7">
        <v>0</v>
      </c>
    </row>
    <row r="20" spans="1:19">
      <c r="A20" s="2" t="s">
        <v>50</v>
      </c>
      <c r="B20" s="39">
        <v>89</v>
      </c>
      <c r="C20" s="39">
        <v>50</v>
      </c>
      <c r="D20" s="7">
        <v>1.4</v>
      </c>
      <c r="E20" s="7">
        <v>0.8</v>
      </c>
      <c r="F20" s="3">
        <v>14</v>
      </c>
      <c r="G20" s="3">
        <v>13</v>
      </c>
      <c r="H20" s="7">
        <v>38.200000000000003</v>
      </c>
      <c r="I20" s="7">
        <v>36</v>
      </c>
      <c r="J20" s="7">
        <v>66.3</v>
      </c>
      <c r="K20" s="7">
        <v>72</v>
      </c>
      <c r="L20" s="7">
        <v>25.8</v>
      </c>
      <c r="M20" s="7">
        <v>14</v>
      </c>
      <c r="N20" s="7">
        <v>7.9</v>
      </c>
      <c r="O20" s="7">
        <v>14</v>
      </c>
      <c r="P20" s="7">
        <v>33.700000000000003</v>
      </c>
      <c r="Q20" s="7">
        <v>16</v>
      </c>
      <c r="R20" s="7">
        <v>3.4</v>
      </c>
      <c r="S20" s="7">
        <v>2</v>
      </c>
    </row>
    <row r="21" spans="1:19">
      <c r="A21" s="2" t="s">
        <v>51</v>
      </c>
      <c r="B21" s="39">
        <v>14</v>
      </c>
      <c r="C21" s="39">
        <v>22</v>
      </c>
      <c r="D21" s="7">
        <v>0.2</v>
      </c>
      <c r="E21" s="7">
        <v>0.3</v>
      </c>
      <c r="F21" s="3">
        <v>15</v>
      </c>
      <c r="G21" s="3">
        <v>14</v>
      </c>
      <c r="H21" s="7">
        <v>71.400000000000006</v>
      </c>
      <c r="I21" s="7">
        <v>63.6</v>
      </c>
      <c r="J21" s="7">
        <v>64.3</v>
      </c>
      <c r="K21" s="7">
        <v>63.6</v>
      </c>
      <c r="L21" s="7">
        <v>28.6</v>
      </c>
      <c r="M21" s="7">
        <v>31.8</v>
      </c>
      <c r="N21" s="7">
        <v>7.1</v>
      </c>
      <c r="O21" s="7">
        <v>4.5</v>
      </c>
      <c r="P21" s="7">
        <v>35.700000000000003</v>
      </c>
      <c r="Q21" s="7">
        <v>13.6</v>
      </c>
      <c r="R21" s="7">
        <v>0</v>
      </c>
      <c r="S21" s="7">
        <v>0</v>
      </c>
    </row>
    <row r="22" spans="1:19">
      <c r="A22" s="2" t="s">
        <v>52</v>
      </c>
      <c r="B22" s="39">
        <v>73</v>
      </c>
      <c r="C22" s="39">
        <v>77</v>
      </c>
      <c r="D22" s="7">
        <v>1.2</v>
      </c>
      <c r="E22" s="7">
        <v>1.2</v>
      </c>
      <c r="F22" s="3">
        <v>15</v>
      </c>
      <c r="G22" s="3">
        <v>15</v>
      </c>
      <c r="H22" s="7">
        <v>50.7</v>
      </c>
      <c r="I22" s="7">
        <v>39</v>
      </c>
      <c r="J22" s="7">
        <v>67.099999999999994</v>
      </c>
      <c r="K22" s="7">
        <v>76.599999999999994</v>
      </c>
      <c r="L22" s="7">
        <v>24.7</v>
      </c>
      <c r="M22" s="7">
        <v>19.5</v>
      </c>
      <c r="N22" s="7">
        <v>8.1999999999999993</v>
      </c>
      <c r="O22" s="7">
        <v>3.9</v>
      </c>
      <c r="P22" s="7">
        <v>31.5</v>
      </c>
      <c r="Q22" s="7">
        <v>37.700000000000003</v>
      </c>
      <c r="R22" s="7">
        <v>1.4</v>
      </c>
      <c r="S22" s="7">
        <v>2.6</v>
      </c>
    </row>
    <row r="23" spans="1:19">
      <c r="A23" s="38" t="s">
        <v>124</v>
      </c>
      <c r="B23" s="39">
        <v>706</v>
      </c>
      <c r="C23" s="39">
        <v>732</v>
      </c>
      <c r="D23" s="7">
        <v>11.2</v>
      </c>
      <c r="E23" s="7">
        <v>11.3</v>
      </c>
      <c r="F23" s="3">
        <v>16</v>
      </c>
      <c r="G23" s="3">
        <v>16</v>
      </c>
      <c r="H23" s="7">
        <v>31</v>
      </c>
      <c r="I23" s="7">
        <v>32.1</v>
      </c>
      <c r="J23" s="7">
        <v>53.7</v>
      </c>
      <c r="K23" s="7">
        <v>64.8</v>
      </c>
      <c r="L23" s="7">
        <v>36</v>
      </c>
      <c r="M23" s="7">
        <v>27</v>
      </c>
      <c r="N23" s="7">
        <v>10.3</v>
      </c>
      <c r="O23" s="7">
        <v>8.1999999999999993</v>
      </c>
      <c r="P23" s="7">
        <v>17.3</v>
      </c>
      <c r="Q23" s="7">
        <v>14.8</v>
      </c>
      <c r="R23" s="7">
        <v>5.5</v>
      </c>
      <c r="S23" s="7">
        <v>4.5</v>
      </c>
    </row>
    <row r="24" spans="1:19">
      <c r="A24" s="2" t="s">
        <v>125</v>
      </c>
      <c r="B24" s="39">
        <v>400</v>
      </c>
      <c r="C24" s="39">
        <v>379</v>
      </c>
      <c r="D24" s="7">
        <v>6.4</v>
      </c>
      <c r="E24" s="7">
        <v>5.9</v>
      </c>
      <c r="F24" s="3">
        <v>17</v>
      </c>
      <c r="G24" s="3">
        <v>17</v>
      </c>
      <c r="H24" s="7">
        <v>21.8</v>
      </c>
      <c r="I24" s="7">
        <v>21.6</v>
      </c>
      <c r="J24" s="7">
        <v>35.5</v>
      </c>
      <c r="K24" s="7">
        <v>48</v>
      </c>
      <c r="L24" s="7">
        <v>52.3</v>
      </c>
      <c r="M24" s="7">
        <v>42.5</v>
      </c>
      <c r="N24" s="7">
        <v>12.3</v>
      </c>
      <c r="O24" s="7">
        <v>9.5</v>
      </c>
      <c r="P24" s="7">
        <v>9.8000000000000007</v>
      </c>
      <c r="Q24" s="7">
        <v>6.1</v>
      </c>
      <c r="R24" s="7">
        <v>6.8</v>
      </c>
      <c r="S24" s="7">
        <v>5.8</v>
      </c>
    </row>
    <row r="25" spans="1:19">
      <c r="A25" s="2" t="s">
        <v>53</v>
      </c>
      <c r="B25" s="39">
        <v>29</v>
      </c>
      <c r="C25" s="39">
        <v>30</v>
      </c>
      <c r="D25" s="7">
        <v>0.5</v>
      </c>
      <c r="E25" s="7">
        <v>0.5</v>
      </c>
      <c r="F25" s="3">
        <v>13</v>
      </c>
      <c r="G25" s="3">
        <v>17</v>
      </c>
      <c r="H25" s="7">
        <v>55.2</v>
      </c>
      <c r="I25" s="7">
        <v>53.3</v>
      </c>
      <c r="J25" s="7">
        <v>79.3</v>
      </c>
      <c r="K25" s="7">
        <v>90</v>
      </c>
      <c r="L25" s="7">
        <v>10.3</v>
      </c>
      <c r="M25" s="7">
        <v>6.7</v>
      </c>
      <c r="N25" s="7">
        <v>10.3</v>
      </c>
      <c r="O25" s="7">
        <v>3.3</v>
      </c>
      <c r="P25" s="7">
        <v>41.4</v>
      </c>
      <c r="Q25" s="7">
        <v>33.299999999999997</v>
      </c>
      <c r="R25" s="7">
        <v>0</v>
      </c>
      <c r="S25" s="7">
        <v>3.3</v>
      </c>
    </row>
    <row r="26" spans="1:19">
      <c r="A26" s="2" t="s">
        <v>54</v>
      </c>
      <c r="B26" s="39" t="s">
        <v>178</v>
      </c>
      <c r="C26" s="39" t="s">
        <v>178</v>
      </c>
      <c r="D26" s="7">
        <v>0.1</v>
      </c>
      <c r="E26" s="7">
        <v>0.1</v>
      </c>
      <c r="F26" s="3">
        <v>17</v>
      </c>
      <c r="G26" s="3">
        <v>17</v>
      </c>
      <c r="H26" s="7">
        <v>50</v>
      </c>
      <c r="I26" s="7">
        <v>40</v>
      </c>
      <c r="J26" s="7">
        <v>66.7</v>
      </c>
      <c r="K26" s="7">
        <v>100</v>
      </c>
      <c r="L26" s="7">
        <v>16.7</v>
      </c>
      <c r="M26" s="7">
        <v>0</v>
      </c>
      <c r="N26" s="7">
        <v>16.7</v>
      </c>
      <c r="O26" s="7">
        <v>0</v>
      </c>
      <c r="P26" s="7">
        <v>16.7</v>
      </c>
      <c r="Q26" s="7">
        <v>20</v>
      </c>
      <c r="R26" s="7">
        <v>50</v>
      </c>
      <c r="S26" s="7">
        <v>0</v>
      </c>
    </row>
    <row r="27" spans="1:19">
      <c r="A27" s="2" t="s">
        <v>55</v>
      </c>
      <c r="B27" s="39">
        <v>123</v>
      </c>
      <c r="C27" s="39">
        <v>133</v>
      </c>
      <c r="D27" s="7">
        <v>2</v>
      </c>
      <c r="E27" s="7">
        <v>2.1</v>
      </c>
      <c r="F27" s="3">
        <v>6</v>
      </c>
      <c r="G27" s="3">
        <v>6</v>
      </c>
      <c r="H27" s="7">
        <v>43.9</v>
      </c>
      <c r="I27" s="7">
        <v>48.9</v>
      </c>
      <c r="J27" s="7">
        <v>76.400000000000006</v>
      </c>
      <c r="K27" s="7">
        <v>81.2</v>
      </c>
      <c r="L27" s="7">
        <v>13.8</v>
      </c>
      <c r="M27" s="7">
        <v>12</v>
      </c>
      <c r="N27" s="7">
        <v>9.8000000000000007</v>
      </c>
      <c r="O27" s="7">
        <v>6.8</v>
      </c>
      <c r="P27" s="7">
        <v>31.7</v>
      </c>
      <c r="Q27" s="7">
        <v>24.8</v>
      </c>
      <c r="R27" s="7">
        <v>4.0999999999999996</v>
      </c>
      <c r="S27" s="7">
        <v>5.3</v>
      </c>
    </row>
    <row r="28" spans="1:19">
      <c r="A28" s="2" t="s">
        <v>56</v>
      </c>
      <c r="B28" s="39" t="s">
        <v>178</v>
      </c>
      <c r="C28" s="39">
        <v>16</v>
      </c>
      <c r="D28" s="7">
        <v>0.1</v>
      </c>
      <c r="E28" s="7">
        <v>0.2</v>
      </c>
      <c r="F28" s="3">
        <v>14</v>
      </c>
      <c r="G28" s="3">
        <v>13</v>
      </c>
      <c r="H28" s="7">
        <v>22.2</v>
      </c>
      <c r="I28" s="7">
        <v>12.5</v>
      </c>
      <c r="J28" s="7">
        <v>100</v>
      </c>
      <c r="K28" s="7">
        <v>62.5</v>
      </c>
      <c r="L28" s="7">
        <v>0</v>
      </c>
      <c r="M28" s="7">
        <v>6.3</v>
      </c>
      <c r="N28" s="7">
        <v>0</v>
      </c>
      <c r="O28" s="7">
        <v>31.3</v>
      </c>
      <c r="P28" s="7">
        <v>11.1</v>
      </c>
      <c r="Q28" s="7">
        <v>6.3</v>
      </c>
      <c r="R28" s="7">
        <v>0</v>
      </c>
      <c r="S28" s="7">
        <v>0</v>
      </c>
    </row>
    <row r="29" spans="1:19">
      <c r="A29" s="2" t="s">
        <v>57</v>
      </c>
      <c r="B29" s="39">
        <v>54</v>
      </c>
      <c r="C29" s="39">
        <v>53</v>
      </c>
      <c r="D29" s="7">
        <v>0.9</v>
      </c>
      <c r="E29" s="7">
        <v>0.8</v>
      </c>
      <c r="F29" s="3">
        <v>15</v>
      </c>
      <c r="G29" s="3">
        <v>15</v>
      </c>
      <c r="H29" s="7">
        <v>53.7</v>
      </c>
      <c r="I29" s="7">
        <v>47.2</v>
      </c>
      <c r="J29" s="7">
        <v>74.099999999999994</v>
      </c>
      <c r="K29" s="7">
        <v>90.6</v>
      </c>
      <c r="L29" s="7">
        <v>20.399999999999999</v>
      </c>
      <c r="M29" s="7">
        <v>7.5</v>
      </c>
      <c r="N29" s="7">
        <v>5.6</v>
      </c>
      <c r="O29" s="7">
        <v>1.9</v>
      </c>
      <c r="P29" s="7">
        <v>18.5</v>
      </c>
      <c r="Q29" s="7">
        <v>20.8</v>
      </c>
      <c r="R29" s="7">
        <v>3.7</v>
      </c>
      <c r="S29" s="7">
        <v>0</v>
      </c>
    </row>
    <row r="30" spans="1:19">
      <c r="A30" s="2" t="s">
        <v>126</v>
      </c>
      <c r="B30" s="39" t="s">
        <v>178</v>
      </c>
      <c r="C30" s="39" t="s">
        <v>178</v>
      </c>
      <c r="D30" s="7" t="s">
        <v>179</v>
      </c>
      <c r="E30" s="7" t="s">
        <v>179</v>
      </c>
      <c r="F30" s="3" t="s">
        <v>179</v>
      </c>
      <c r="G30" s="3" t="s">
        <v>179</v>
      </c>
      <c r="H30" s="7" t="s">
        <v>179</v>
      </c>
      <c r="I30" s="7" t="s">
        <v>179</v>
      </c>
      <c r="J30" s="7" t="s">
        <v>179</v>
      </c>
      <c r="K30" s="7" t="s">
        <v>179</v>
      </c>
      <c r="L30" s="7" t="s">
        <v>179</v>
      </c>
      <c r="M30" s="7" t="s">
        <v>179</v>
      </c>
      <c r="N30" s="7" t="s">
        <v>179</v>
      </c>
      <c r="O30" s="7" t="s">
        <v>179</v>
      </c>
      <c r="P30" s="7" t="s">
        <v>179</v>
      </c>
      <c r="Q30" s="7" t="s">
        <v>179</v>
      </c>
      <c r="R30" s="7" t="s">
        <v>179</v>
      </c>
      <c r="S30" s="7" t="s">
        <v>179</v>
      </c>
    </row>
    <row r="31" spans="1:19">
      <c r="A31" s="2" t="s">
        <v>111</v>
      </c>
      <c r="B31" s="39">
        <v>47</v>
      </c>
      <c r="C31" s="39">
        <v>64</v>
      </c>
      <c r="D31" s="7">
        <v>0.7</v>
      </c>
      <c r="E31" s="7">
        <v>1</v>
      </c>
      <c r="F31" s="3">
        <v>12</v>
      </c>
      <c r="G31" s="3">
        <v>15</v>
      </c>
      <c r="H31" s="7">
        <v>23.4</v>
      </c>
      <c r="I31" s="7">
        <v>37.5</v>
      </c>
      <c r="J31" s="7">
        <v>72.3</v>
      </c>
      <c r="K31" s="7">
        <v>71.900000000000006</v>
      </c>
      <c r="L31" s="7">
        <v>21.3</v>
      </c>
      <c r="M31" s="7">
        <v>20.3</v>
      </c>
      <c r="N31" s="7">
        <v>6.4</v>
      </c>
      <c r="O31" s="7">
        <v>7.8</v>
      </c>
      <c r="P31" s="7">
        <v>25.5</v>
      </c>
      <c r="Q31" s="7">
        <v>25</v>
      </c>
      <c r="R31" s="7">
        <v>2.1</v>
      </c>
      <c r="S31" s="7">
        <v>1.6</v>
      </c>
    </row>
    <row r="32" spans="1:19">
      <c r="A32" s="2" t="s">
        <v>58</v>
      </c>
      <c r="B32" s="39">
        <v>26</v>
      </c>
      <c r="C32" s="39">
        <v>34</v>
      </c>
      <c r="D32" s="7">
        <v>0.4</v>
      </c>
      <c r="E32" s="7">
        <v>0.5</v>
      </c>
      <c r="F32" s="3">
        <v>17</v>
      </c>
      <c r="G32" s="3">
        <v>17</v>
      </c>
      <c r="H32" s="7">
        <v>46.2</v>
      </c>
      <c r="I32" s="7">
        <v>29.4</v>
      </c>
      <c r="J32" s="7">
        <v>92.3</v>
      </c>
      <c r="K32" s="7">
        <v>91.2</v>
      </c>
      <c r="L32" s="7">
        <v>7.7</v>
      </c>
      <c r="M32" s="7">
        <v>2.9</v>
      </c>
      <c r="N32" s="7">
        <v>0</v>
      </c>
      <c r="O32" s="7">
        <v>5.9</v>
      </c>
      <c r="P32" s="7">
        <v>19.2</v>
      </c>
      <c r="Q32" s="7">
        <v>23.5</v>
      </c>
      <c r="R32" s="7">
        <v>3.8</v>
      </c>
      <c r="S32" s="7">
        <v>2.9</v>
      </c>
    </row>
    <row r="33" spans="1:19">
      <c r="A33" s="2" t="s">
        <v>59</v>
      </c>
      <c r="B33" s="39">
        <v>12</v>
      </c>
      <c r="C33" s="39">
        <v>18</v>
      </c>
      <c r="D33" s="7">
        <v>0.2</v>
      </c>
      <c r="E33" s="7">
        <v>0.3</v>
      </c>
      <c r="F33" s="3">
        <v>11</v>
      </c>
      <c r="G33" s="3">
        <v>17</v>
      </c>
      <c r="H33" s="7">
        <v>41.7</v>
      </c>
      <c r="I33" s="7">
        <v>50</v>
      </c>
      <c r="J33" s="7">
        <v>75</v>
      </c>
      <c r="K33" s="7">
        <v>94.4</v>
      </c>
      <c r="L33" s="7">
        <v>8.3000000000000007</v>
      </c>
      <c r="M33" s="7">
        <v>0</v>
      </c>
      <c r="N33" s="7">
        <v>16.7</v>
      </c>
      <c r="O33" s="7">
        <v>5.6</v>
      </c>
      <c r="P33" s="7">
        <v>25</v>
      </c>
      <c r="Q33" s="7">
        <v>27.8</v>
      </c>
      <c r="R33" s="7">
        <v>0</v>
      </c>
      <c r="S33" s="7">
        <v>5.6</v>
      </c>
    </row>
    <row r="34" spans="1:19">
      <c r="A34" s="38" t="s">
        <v>117</v>
      </c>
      <c r="B34" s="39">
        <v>452</v>
      </c>
      <c r="C34" s="39">
        <v>335</v>
      </c>
      <c r="D34" s="7">
        <v>7.2</v>
      </c>
      <c r="E34" s="7">
        <v>5.2</v>
      </c>
      <c r="F34" s="3">
        <v>14</v>
      </c>
      <c r="G34" s="3">
        <v>15</v>
      </c>
      <c r="H34" s="7">
        <v>51.5</v>
      </c>
      <c r="I34" s="7">
        <v>51.3</v>
      </c>
      <c r="J34" s="7">
        <v>80.5</v>
      </c>
      <c r="K34" s="7">
        <v>78.2</v>
      </c>
      <c r="L34" s="7">
        <v>13.3</v>
      </c>
      <c r="M34" s="7">
        <v>7.5</v>
      </c>
      <c r="N34" s="7">
        <v>6.2</v>
      </c>
      <c r="O34" s="7">
        <v>14.3</v>
      </c>
      <c r="P34" s="7">
        <v>46.5</v>
      </c>
      <c r="Q34" s="7">
        <v>52.8</v>
      </c>
      <c r="R34" s="7">
        <v>1.8</v>
      </c>
      <c r="S34" s="7">
        <v>5.7</v>
      </c>
    </row>
    <row r="35" spans="1:19">
      <c r="A35" s="2" t="s">
        <v>60</v>
      </c>
      <c r="B35" s="39" t="s">
        <v>178</v>
      </c>
      <c r="C35" s="39" t="s">
        <v>178</v>
      </c>
      <c r="D35" s="7">
        <v>0</v>
      </c>
      <c r="E35" s="7">
        <v>0</v>
      </c>
      <c r="F35" s="3">
        <v>16</v>
      </c>
      <c r="G35" s="3">
        <v>17</v>
      </c>
      <c r="H35" s="7">
        <v>66.7</v>
      </c>
      <c r="I35" s="7">
        <v>50</v>
      </c>
      <c r="J35" s="7">
        <v>100</v>
      </c>
      <c r="K35" s="7">
        <v>0</v>
      </c>
      <c r="L35" s="7">
        <v>0</v>
      </c>
      <c r="M35" s="7">
        <v>0</v>
      </c>
      <c r="N35" s="7">
        <v>0</v>
      </c>
      <c r="O35" s="7">
        <v>100</v>
      </c>
      <c r="P35" s="7">
        <v>33.299999999999997</v>
      </c>
      <c r="Q35" s="7">
        <v>0</v>
      </c>
      <c r="R35" s="7">
        <v>0</v>
      </c>
      <c r="S35" s="7">
        <v>0</v>
      </c>
    </row>
    <row r="36" spans="1:19">
      <c r="A36" s="2" t="s">
        <v>61</v>
      </c>
      <c r="B36" s="39" t="s">
        <v>178</v>
      </c>
      <c r="C36" s="39" t="s">
        <v>178</v>
      </c>
      <c r="D36" s="7">
        <v>0</v>
      </c>
      <c r="E36" s="7">
        <v>0</v>
      </c>
      <c r="F36" s="3">
        <v>18</v>
      </c>
      <c r="G36" s="3">
        <v>11</v>
      </c>
      <c r="H36" s="7">
        <v>50</v>
      </c>
      <c r="I36" s="7">
        <v>50</v>
      </c>
      <c r="J36" s="7">
        <v>100</v>
      </c>
      <c r="K36" s="7">
        <v>100</v>
      </c>
      <c r="L36" s="7">
        <v>0</v>
      </c>
      <c r="M36" s="7">
        <v>0</v>
      </c>
      <c r="N36" s="7">
        <v>0</v>
      </c>
      <c r="O36" s="7">
        <v>0</v>
      </c>
      <c r="P36" s="7">
        <v>50</v>
      </c>
      <c r="Q36" s="7">
        <v>0</v>
      </c>
      <c r="R36" s="7">
        <v>0</v>
      </c>
      <c r="S36" s="7">
        <v>0</v>
      </c>
    </row>
    <row r="37" spans="1:19">
      <c r="A37" s="2" t="s">
        <v>62</v>
      </c>
      <c r="B37" s="39" t="s">
        <v>178</v>
      </c>
      <c r="C37" s="39" t="s">
        <v>178</v>
      </c>
      <c r="D37" s="7">
        <v>0</v>
      </c>
      <c r="E37" s="7">
        <v>0</v>
      </c>
      <c r="F37" s="3">
        <v>19</v>
      </c>
      <c r="G37" s="3">
        <v>14</v>
      </c>
      <c r="H37" s="7">
        <v>100</v>
      </c>
      <c r="I37" s="7">
        <v>100</v>
      </c>
      <c r="J37" s="7">
        <v>0</v>
      </c>
      <c r="K37" s="7">
        <v>100</v>
      </c>
      <c r="L37" s="7">
        <v>100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</row>
    <row r="38" spans="1:19">
      <c r="A38" s="2" t="s">
        <v>63</v>
      </c>
      <c r="B38" s="39">
        <v>41</v>
      </c>
      <c r="C38" s="39">
        <v>35</v>
      </c>
      <c r="D38" s="7">
        <v>0.7</v>
      </c>
      <c r="E38" s="7">
        <v>0.5</v>
      </c>
      <c r="F38" s="3">
        <v>13</v>
      </c>
      <c r="G38" s="3">
        <v>15</v>
      </c>
      <c r="H38" s="7">
        <v>56.1</v>
      </c>
      <c r="I38" s="7">
        <v>54.3</v>
      </c>
      <c r="J38" s="7">
        <v>82.9</v>
      </c>
      <c r="K38" s="7">
        <v>85.7</v>
      </c>
      <c r="L38" s="7">
        <v>17.100000000000001</v>
      </c>
      <c r="M38" s="7">
        <v>2.9</v>
      </c>
      <c r="N38" s="7">
        <v>0</v>
      </c>
      <c r="O38" s="7">
        <v>11.4</v>
      </c>
      <c r="P38" s="7">
        <v>46.3</v>
      </c>
      <c r="Q38" s="7">
        <v>40</v>
      </c>
      <c r="R38" s="7">
        <v>9.8000000000000007</v>
      </c>
      <c r="S38" s="7">
        <v>22.9</v>
      </c>
    </row>
    <row r="39" spans="1:19">
      <c r="A39" s="2" t="s">
        <v>64</v>
      </c>
      <c r="B39" s="39" t="s">
        <v>178</v>
      </c>
      <c r="C39" s="39" t="s">
        <v>178</v>
      </c>
      <c r="D39" s="7" t="s">
        <v>179</v>
      </c>
      <c r="E39" s="7">
        <v>0</v>
      </c>
      <c r="F39" s="3" t="s">
        <v>179</v>
      </c>
      <c r="G39" s="3">
        <v>0</v>
      </c>
      <c r="H39" s="7" t="s">
        <v>179</v>
      </c>
      <c r="I39" s="7">
        <v>100</v>
      </c>
      <c r="J39" s="7" t="s">
        <v>179</v>
      </c>
      <c r="K39" s="7">
        <v>100</v>
      </c>
      <c r="L39" s="7" t="s">
        <v>179</v>
      </c>
      <c r="M39" s="7">
        <v>0</v>
      </c>
      <c r="N39" s="7" t="s">
        <v>179</v>
      </c>
      <c r="O39" s="7">
        <v>0</v>
      </c>
      <c r="P39" s="7" t="s">
        <v>179</v>
      </c>
      <c r="Q39" s="7">
        <v>0</v>
      </c>
      <c r="R39" s="7" t="s">
        <v>179</v>
      </c>
      <c r="S39" s="7">
        <v>100</v>
      </c>
    </row>
    <row r="40" spans="1:19">
      <c r="A40" s="2" t="s">
        <v>65</v>
      </c>
      <c r="B40" s="39" t="s">
        <v>178</v>
      </c>
      <c r="C40" s="39">
        <v>13</v>
      </c>
      <c r="D40" s="7">
        <v>0.1</v>
      </c>
      <c r="E40" s="7">
        <v>0.2</v>
      </c>
      <c r="F40" s="3">
        <v>12</v>
      </c>
      <c r="G40" s="3">
        <v>16</v>
      </c>
      <c r="H40" s="7">
        <v>55.6</v>
      </c>
      <c r="I40" s="7">
        <v>30.8</v>
      </c>
      <c r="J40" s="7">
        <v>77.8</v>
      </c>
      <c r="K40" s="7">
        <v>69.2</v>
      </c>
      <c r="L40" s="7">
        <v>22.2</v>
      </c>
      <c r="M40" s="7">
        <v>0</v>
      </c>
      <c r="N40" s="7">
        <v>0</v>
      </c>
      <c r="O40" s="7">
        <v>30.8</v>
      </c>
      <c r="P40" s="7">
        <v>77.8</v>
      </c>
      <c r="Q40" s="7">
        <v>69.2</v>
      </c>
      <c r="R40" s="7">
        <v>0</v>
      </c>
      <c r="S40" s="7">
        <v>0</v>
      </c>
    </row>
    <row r="41" spans="1:19">
      <c r="A41" s="2" t="s">
        <v>66</v>
      </c>
      <c r="B41" s="39">
        <v>72</v>
      </c>
      <c r="C41" s="39">
        <v>38</v>
      </c>
      <c r="D41" s="7">
        <v>1.1000000000000001</v>
      </c>
      <c r="E41" s="7">
        <v>0.6</v>
      </c>
      <c r="F41" s="3">
        <v>13</v>
      </c>
      <c r="G41" s="3">
        <v>15</v>
      </c>
      <c r="H41" s="7">
        <v>81.900000000000006</v>
      </c>
      <c r="I41" s="7">
        <v>76.3</v>
      </c>
      <c r="J41" s="7">
        <v>68.099999999999994</v>
      </c>
      <c r="K41" s="7">
        <v>73.7</v>
      </c>
      <c r="L41" s="7">
        <v>23.6</v>
      </c>
      <c r="M41" s="7">
        <v>13.2</v>
      </c>
      <c r="N41" s="7">
        <v>8.3000000000000007</v>
      </c>
      <c r="O41" s="7">
        <v>13.2</v>
      </c>
      <c r="P41" s="7">
        <v>48.6</v>
      </c>
      <c r="Q41" s="7">
        <v>44.7</v>
      </c>
      <c r="R41" s="7">
        <v>1.4</v>
      </c>
      <c r="S41" s="7">
        <v>5.3</v>
      </c>
    </row>
    <row r="42" spans="1:19">
      <c r="A42" s="2" t="s">
        <v>67</v>
      </c>
      <c r="B42" s="39">
        <v>238</v>
      </c>
      <c r="C42" s="39">
        <v>169</v>
      </c>
      <c r="D42" s="7">
        <v>3.8</v>
      </c>
      <c r="E42" s="7">
        <v>2.6</v>
      </c>
      <c r="F42" s="3">
        <v>14</v>
      </c>
      <c r="G42" s="3">
        <v>15</v>
      </c>
      <c r="H42" s="7">
        <v>40.299999999999997</v>
      </c>
      <c r="I42" s="7">
        <v>46.2</v>
      </c>
      <c r="J42" s="7">
        <v>84.9</v>
      </c>
      <c r="K42" s="7">
        <v>79.900000000000006</v>
      </c>
      <c r="L42" s="7">
        <v>8.4</v>
      </c>
      <c r="M42" s="7">
        <v>3.6</v>
      </c>
      <c r="N42" s="7">
        <v>6.7</v>
      </c>
      <c r="O42" s="7">
        <v>16.600000000000001</v>
      </c>
      <c r="P42" s="7">
        <v>44.1</v>
      </c>
      <c r="Q42" s="7">
        <v>61.5</v>
      </c>
      <c r="R42" s="7">
        <v>1.3</v>
      </c>
      <c r="S42" s="7">
        <v>1.8</v>
      </c>
    </row>
    <row r="43" spans="1:19">
      <c r="A43" s="2" t="s">
        <v>68</v>
      </c>
      <c r="B43" s="39">
        <v>75</v>
      </c>
      <c r="C43" s="39">
        <v>68</v>
      </c>
      <c r="D43" s="7">
        <v>1.2</v>
      </c>
      <c r="E43" s="7">
        <v>1.1000000000000001</v>
      </c>
      <c r="F43" s="3">
        <v>14</v>
      </c>
      <c r="G43" s="3">
        <v>15</v>
      </c>
      <c r="H43" s="7">
        <v>53.3</v>
      </c>
      <c r="I43" s="7">
        <v>51.5</v>
      </c>
      <c r="J43" s="7">
        <v>78.7</v>
      </c>
      <c r="K43" s="7">
        <v>80.900000000000006</v>
      </c>
      <c r="L43" s="7">
        <v>13.3</v>
      </c>
      <c r="M43" s="7">
        <v>14.7</v>
      </c>
      <c r="N43" s="7">
        <v>8</v>
      </c>
      <c r="O43" s="7">
        <v>4.4000000000000004</v>
      </c>
      <c r="P43" s="7">
        <v>54.7</v>
      </c>
      <c r="Q43" s="7">
        <v>45.6</v>
      </c>
      <c r="R43" s="7">
        <v>0</v>
      </c>
      <c r="S43" s="7">
        <v>5.9</v>
      </c>
    </row>
    <row r="44" spans="1:19">
      <c r="A44" s="2" t="s">
        <v>69</v>
      </c>
      <c r="B44" s="39" t="s">
        <v>178</v>
      </c>
      <c r="C44" s="39" t="s">
        <v>178</v>
      </c>
      <c r="D44" s="7">
        <v>0.1</v>
      </c>
      <c r="E44" s="7">
        <v>0</v>
      </c>
      <c r="F44" s="3">
        <v>6</v>
      </c>
      <c r="G44" s="3">
        <v>11</v>
      </c>
      <c r="H44" s="7">
        <v>80</v>
      </c>
      <c r="I44" s="7">
        <v>66.7</v>
      </c>
      <c r="J44" s="7">
        <v>60</v>
      </c>
      <c r="K44" s="7">
        <v>0</v>
      </c>
      <c r="L44" s="7">
        <v>40</v>
      </c>
      <c r="M44" s="7">
        <v>66.7</v>
      </c>
      <c r="N44" s="7">
        <v>0</v>
      </c>
      <c r="O44" s="7">
        <v>33.299999999999997</v>
      </c>
      <c r="P44" s="7">
        <v>0</v>
      </c>
      <c r="Q44" s="7">
        <v>33.299999999999997</v>
      </c>
      <c r="R44" s="7">
        <v>0</v>
      </c>
      <c r="S44" s="7">
        <v>33.299999999999997</v>
      </c>
    </row>
    <row r="45" spans="1:19">
      <c r="A45" s="2" t="s">
        <v>70</v>
      </c>
      <c r="B45" s="39" t="s">
        <v>178</v>
      </c>
      <c r="C45" s="39" t="s">
        <v>178</v>
      </c>
      <c r="D45" s="7">
        <v>0</v>
      </c>
      <c r="E45" s="7">
        <v>0</v>
      </c>
      <c r="F45" s="3">
        <v>14</v>
      </c>
      <c r="G45" s="3">
        <v>19</v>
      </c>
      <c r="H45" s="7">
        <v>50</v>
      </c>
      <c r="I45" s="7">
        <v>100</v>
      </c>
      <c r="J45" s="7">
        <v>100</v>
      </c>
      <c r="K45" s="7">
        <v>0</v>
      </c>
      <c r="L45" s="7">
        <v>0</v>
      </c>
      <c r="M45" s="7">
        <v>100</v>
      </c>
      <c r="N45" s="7">
        <v>0</v>
      </c>
      <c r="O45" s="7">
        <v>0</v>
      </c>
      <c r="P45" s="7">
        <v>50</v>
      </c>
      <c r="Q45" s="7">
        <v>0</v>
      </c>
      <c r="R45" s="7">
        <v>0</v>
      </c>
      <c r="S45" s="7">
        <v>0</v>
      </c>
    </row>
    <row r="46" spans="1:19">
      <c r="A46" s="2" t="s">
        <v>71</v>
      </c>
      <c r="B46" s="39" t="s">
        <v>178</v>
      </c>
      <c r="C46" s="39" t="s">
        <v>178</v>
      </c>
      <c r="D46" s="7">
        <v>0.1</v>
      </c>
      <c r="E46" s="7">
        <v>0</v>
      </c>
      <c r="F46" s="3">
        <v>17</v>
      </c>
      <c r="G46" s="3">
        <v>11</v>
      </c>
      <c r="H46" s="7">
        <v>25</v>
      </c>
      <c r="I46" s="7">
        <v>0</v>
      </c>
      <c r="J46" s="7">
        <v>75</v>
      </c>
      <c r="K46" s="7">
        <v>50</v>
      </c>
      <c r="L46" s="7">
        <v>25</v>
      </c>
      <c r="M46" s="7">
        <v>0</v>
      </c>
      <c r="N46" s="7">
        <v>0</v>
      </c>
      <c r="O46" s="7">
        <v>50</v>
      </c>
      <c r="P46" s="7">
        <v>0</v>
      </c>
      <c r="Q46" s="7">
        <v>50</v>
      </c>
      <c r="R46" s="7">
        <v>0</v>
      </c>
      <c r="S46" s="7">
        <v>0</v>
      </c>
    </row>
    <row r="47" spans="1:19">
      <c r="A47" s="38" t="s">
        <v>118</v>
      </c>
      <c r="B47" s="39">
        <v>309</v>
      </c>
      <c r="C47" s="39">
        <v>326</v>
      </c>
      <c r="D47" s="7">
        <v>4.9000000000000004</v>
      </c>
      <c r="E47" s="7">
        <v>5</v>
      </c>
      <c r="F47" s="3">
        <v>17</v>
      </c>
      <c r="G47" s="3">
        <v>17</v>
      </c>
      <c r="H47" s="7">
        <v>56</v>
      </c>
      <c r="I47" s="7">
        <v>61.3</v>
      </c>
      <c r="J47" s="7">
        <v>48.2</v>
      </c>
      <c r="K47" s="7">
        <v>58.3</v>
      </c>
      <c r="L47" s="7">
        <v>40.799999999999997</v>
      </c>
      <c r="M47" s="7">
        <v>34.4</v>
      </c>
      <c r="N47" s="7">
        <v>11</v>
      </c>
      <c r="O47" s="7">
        <v>7.4</v>
      </c>
      <c r="P47" s="7">
        <v>22</v>
      </c>
      <c r="Q47" s="7">
        <v>18.399999999999999</v>
      </c>
      <c r="R47" s="7">
        <v>5.5</v>
      </c>
      <c r="S47" s="7">
        <v>6.4</v>
      </c>
    </row>
    <row r="48" spans="1:19">
      <c r="A48" s="2" t="s">
        <v>72</v>
      </c>
      <c r="B48" s="39">
        <v>289</v>
      </c>
      <c r="C48" s="39">
        <v>310</v>
      </c>
      <c r="D48" s="7">
        <v>4.5999999999999996</v>
      </c>
      <c r="E48" s="7">
        <v>4.8</v>
      </c>
      <c r="F48" s="3">
        <v>18</v>
      </c>
      <c r="G48" s="3">
        <v>17</v>
      </c>
      <c r="H48" s="7">
        <v>56.4</v>
      </c>
      <c r="I48" s="7">
        <v>61</v>
      </c>
      <c r="J48" s="7">
        <v>46</v>
      </c>
      <c r="K48" s="7">
        <v>57.4</v>
      </c>
      <c r="L48" s="7">
        <v>42.6</v>
      </c>
      <c r="M48" s="7">
        <v>35.5</v>
      </c>
      <c r="N48" s="7">
        <v>11.4</v>
      </c>
      <c r="O48" s="7">
        <v>7.1</v>
      </c>
      <c r="P48" s="7">
        <v>21.1</v>
      </c>
      <c r="Q48" s="7">
        <v>17.100000000000001</v>
      </c>
      <c r="R48" s="7">
        <v>5.2</v>
      </c>
      <c r="S48" s="7">
        <v>6.8</v>
      </c>
    </row>
    <row r="49" spans="1:19">
      <c r="A49" s="2" t="s">
        <v>73</v>
      </c>
      <c r="B49" s="39" t="s">
        <v>178</v>
      </c>
      <c r="C49" s="39" t="s">
        <v>178</v>
      </c>
      <c r="D49" s="7">
        <v>0.1</v>
      </c>
      <c r="E49" s="7">
        <v>0.1</v>
      </c>
      <c r="F49" s="3">
        <v>14</v>
      </c>
      <c r="G49" s="3">
        <v>14</v>
      </c>
      <c r="H49" s="7">
        <v>66.7</v>
      </c>
      <c r="I49" s="7">
        <v>62.5</v>
      </c>
      <c r="J49" s="7">
        <v>77.8</v>
      </c>
      <c r="K49" s="7">
        <v>62.5</v>
      </c>
      <c r="L49" s="7">
        <v>22.2</v>
      </c>
      <c r="M49" s="7">
        <v>12.5</v>
      </c>
      <c r="N49" s="7">
        <v>0</v>
      </c>
      <c r="O49" s="7">
        <v>25</v>
      </c>
      <c r="P49" s="7">
        <v>55.6</v>
      </c>
      <c r="Q49" s="7">
        <v>50</v>
      </c>
      <c r="R49" s="7">
        <v>0</v>
      </c>
      <c r="S49" s="7">
        <v>0</v>
      </c>
    </row>
    <row r="50" spans="1:19">
      <c r="A50" s="2" t="s">
        <v>74</v>
      </c>
      <c r="B50" s="39" t="s">
        <v>178</v>
      </c>
      <c r="C50" s="39" t="s">
        <v>178</v>
      </c>
      <c r="D50" s="7">
        <v>0.1</v>
      </c>
      <c r="E50" s="7">
        <v>0.1</v>
      </c>
      <c r="F50" s="3">
        <v>0</v>
      </c>
      <c r="G50" s="3">
        <v>11</v>
      </c>
      <c r="H50" s="7">
        <v>33.299999999999997</v>
      </c>
      <c r="I50" s="7">
        <v>60</v>
      </c>
      <c r="J50" s="7">
        <v>88.9</v>
      </c>
      <c r="K50" s="7">
        <v>80</v>
      </c>
      <c r="L50" s="7">
        <v>0</v>
      </c>
      <c r="M50" s="7">
        <v>20</v>
      </c>
      <c r="N50" s="7">
        <v>11.1</v>
      </c>
      <c r="O50" s="7">
        <v>0</v>
      </c>
      <c r="P50" s="7">
        <v>11.1</v>
      </c>
      <c r="Q50" s="7">
        <v>40</v>
      </c>
      <c r="R50" s="7">
        <v>22.2</v>
      </c>
      <c r="S50" s="7">
        <v>0</v>
      </c>
    </row>
    <row r="51" spans="1:19">
      <c r="A51" s="2" t="s">
        <v>75</v>
      </c>
      <c r="B51" s="39" t="s">
        <v>178</v>
      </c>
      <c r="C51" s="39" t="s">
        <v>178</v>
      </c>
      <c r="D51" s="7">
        <v>0</v>
      </c>
      <c r="E51" s="7">
        <v>0</v>
      </c>
      <c r="F51" s="3">
        <v>16</v>
      </c>
      <c r="G51" s="3">
        <v>7</v>
      </c>
      <c r="H51" s="7">
        <v>50</v>
      </c>
      <c r="I51" s="7">
        <v>100</v>
      </c>
      <c r="J51" s="7">
        <v>50</v>
      </c>
      <c r="K51" s="7">
        <v>100</v>
      </c>
      <c r="L51" s="7">
        <v>50</v>
      </c>
      <c r="M51" s="7">
        <v>0</v>
      </c>
      <c r="N51" s="7">
        <v>0</v>
      </c>
      <c r="O51" s="7">
        <v>0</v>
      </c>
      <c r="P51" s="7">
        <v>50</v>
      </c>
      <c r="Q51" s="7">
        <v>33.299999999999997</v>
      </c>
      <c r="R51" s="7">
        <v>0</v>
      </c>
      <c r="S51" s="7">
        <v>0</v>
      </c>
    </row>
    <row r="52" spans="1:19">
      <c r="A52" s="38" t="s">
        <v>128</v>
      </c>
      <c r="B52" s="39">
        <v>2018</v>
      </c>
      <c r="C52" s="39">
        <v>2260</v>
      </c>
      <c r="D52" s="7">
        <v>32.1</v>
      </c>
      <c r="E52" s="7">
        <v>35</v>
      </c>
      <c r="F52" s="3">
        <v>10</v>
      </c>
      <c r="G52" s="3">
        <v>10</v>
      </c>
      <c r="H52" s="7">
        <v>68</v>
      </c>
      <c r="I52" s="7">
        <v>67.5</v>
      </c>
      <c r="J52" s="7">
        <v>73.599999999999994</v>
      </c>
      <c r="K52" s="7">
        <v>73.900000000000006</v>
      </c>
      <c r="L52" s="7">
        <v>17.100000000000001</v>
      </c>
      <c r="M52" s="7">
        <v>13.5</v>
      </c>
      <c r="N52" s="7">
        <v>9.3000000000000007</v>
      </c>
      <c r="O52" s="7">
        <v>12.6</v>
      </c>
      <c r="P52" s="7">
        <v>49.5</v>
      </c>
      <c r="Q52" s="7">
        <v>49.2</v>
      </c>
      <c r="R52" s="7">
        <v>3.1</v>
      </c>
      <c r="S52" s="7">
        <v>3.2</v>
      </c>
    </row>
    <row r="53" spans="1:19">
      <c r="A53" s="2" t="s">
        <v>76</v>
      </c>
      <c r="B53" s="39">
        <v>32</v>
      </c>
      <c r="C53" s="39">
        <v>37</v>
      </c>
      <c r="D53" s="7">
        <v>0.5</v>
      </c>
      <c r="E53" s="7">
        <v>0.6</v>
      </c>
      <c r="F53" s="3">
        <v>14</v>
      </c>
      <c r="G53" s="3">
        <v>15</v>
      </c>
      <c r="H53" s="7">
        <v>56.3</v>
      </c>
      <c r="I53" s="7">
        <v>51.4</v>
      </c>
      <c r="J53" s="7">
        <v>84.4</v>
      </c>
      <c r="K53" s="7">
        <v>70.3</v>
      </c>
      <c r="L53" s="7">
        <v>12.5</v>
      </c>
      <c r="M53" s="7">
        <v>18.899999999999999</v>
      </c>
      <c r="N53" s="7">
        <v>3.1</v>
      </c>
      <c r="O53" s="7">
        <v>10.8</v>
      </c>
      <c r="P53" s="7">
        <v>65.599999999999994</v>
      </c>
      <c r="Q53" s="7">
        <v>48.6</v>
      </c>
      <c r="R53" s="7">
        <v>0</v>
      </c>
      <c r="S53" s="7">
        <v>0</v>
      </c>
    </row>
    <row r="54" spans="1:19">
      <c r="A54" s="2" t="s">
        <v>77</v>
      </c>
      <c r="B54" s="39">
        <v>128</v>
      </c>
      <c r="C54" s="39">
        <v>146</v>
      </c>
      <c r="D54" s="7">
        <v>2</v>
      </c>
      <c r="E54" s="7">
        <v>2.2999999999999998</v>
      </c>
      <c r="F54" s="3">
        <v>9</v>
      </c>
      <c r="G54" s="3">
        <v>3</v>
      </c>
      <c r="H54" s="7">
        <v>57.8</v>
      </c>
      <c r="I54" s="7">
        <v>48.6</v>
      </c>
      <c r="J54" s="7">
        <v>71.900000000000006</v>
      </c>
      <c r="K54" s="7">
        <v>77.400000000000006</v>
      </c>
      <c r="L54" s="7">
        <v>13.3</v>
      </c>
      <c r="M54" s="7">
        <v>13.7</v>
      </c>
      <c r="N54" s="7">
        <v>14.8</v>
      </c>
      <c r="O54" s="7">
        <v>8.9</v>
      </c>
      <c r="P54" s="7">
        <v>57</v>
      </c>
      <c r="Q54" s="7">
        <v>42.5</v>
      </c>
      <c r="R54" s="7">
        <v>4.7</v>
      </c>
      <c r="S54" s="7">
        <v>13.7</v>
      </c>
    </row>
    <row r="55" spans="1:19">
      <c r="A55" s="2" t="s">
        <v>127</v>
      </c>
      <c r="B55" s="39">
        <v>104</v>
      </c>
      <c r="C55" s="39">
        <v>109</v>
      </c>
      <c r="D55" s="7">
        <v>1.7</v>
      </c>
      <c r="E55" s="7">
        <v>1.7</v>
      </c>
      <c r="F55" s="3">
        <v>13</v>
      </c>
      <c r="G55" s="3">
        <v>12</v>
      </c>
      <c r="H55" s="7">
        <v>39.4</v>
      </c>
      <c r="I55" s="7">
        <v>41.3</v>
      </c>
      <c r="J55" s="7">
        <v>82.7</v>
      </c>
      <c r="K55" s="7">
        <v>86.2</v>
      </c>
      <c r="L55" s="7">
        <v>5.8</v>
      </c>
      <c r="M55" s="7">
        <v>1.8</v>
      </c>
      <c r="N55" s="7">
        <v>11.5</v>
      </c>
      <c r="O55" s="7">
        <v>11.9</v>
      </c>
      <c r="P55" s="7">
        <v>65.400000000000006</v>
      </c>
      <c r="Q55" s="7">
        <v>71.599999999999994</v>
      </c>
      <c r="R55" s="7">
        <v>1.9</v>
      </c>
      <c r="S55" s="7">
        <v>0</v>
      </c>
    </row>
    <row r="56" spans="1:19">
      <c r="A56" s="2" t="s">
        <v>78</v>
      </c>
      <c r="B56" s="39" t="s">
        <v>178</v>
      </c>
      <c r="C56" s="39" t="s">
        <v>178</v>
      </c>
      <c r="D56" s="7">
        <v>0.1</v>
      </c>
      <c r="E56" s="7">
        <v>0.1</v>
      </c>
      <c r="F56" s="3">
        <v>17</v>
      </c>
      <c r="G56" s="3">
        <v>18</v>
      </c>
      <c r="H56" s="7">
        <v>50</v>
      </c>
      <c r="I56" s="7">
        <v>33.299999999999997</v>
      </c>
      <c r="J56" s="7">
        <v>75</v>
      </c>
      <c r="K56" s="7">
        <v>50</v>
      </c>
      <c r="L56" s="7">
        <v>25</v>
      </c>
      <c r="M56" s="7">
        <v>50</v>
      </c>
      <c r="N56" s="7">
        <v>0</v>
      </c>
      <c r="O56" s="7">
        <v>0</v>
      </c>
      <c r="P56" s="7">
        <v>50</v>
      </c>
      <c r="Q56" s="7">
        <v>0</v>
      </c>
      <c r="R56" s="7">
        <v>0</v>
      </c>
      <c r="S56" s="7">
        <v>0</v>
      </c>
    </row>
    <row r="57" spans="1:19">
      <c r="A57" s="2" t="s">
        <v>112</v>
      </c>
      <c r="B57" s="39">
        <v>127</v>
      </c>
      <c r="C57" s="39">
        <v>139</v>
      </c>
      <c r="D57" s="7">
        <v>2</v>
      </c>
      <c r="E57" s="7">
        <v>2.2000000000000002</v>
      </c>
      <c r="F57" s="3">
        <v>16</v>
      </c>
      <c r="G57" s="3">
        <v>16</v>
      </c>
      <c r="H57" s="7">
        <v>83.5</v>
      </c>
      <c r="I57" s="7">
        <v>83.5</v>
      </c>
      <c r="J57" s="7">
        <v>71.7</v>
      </c>
      <c r="K57" s="7">
        <v>64</v>
      </c>
      <c r="L57" s="7">
        <v>20.5</v>
      </c>
      <c r="M57" s="7">
        <v>20.9</v>
      </c>
      <c r="N57" s="7">
        <v>7.9</v>
      </c>
      <c r="O57" s="7">
        <v>15.1</v>
      </c>
      <c r="P57" s="7">
        <v>40.9</v>
      </c>
      <c r="Q57" s="7">
        <v>52.5</v>
      </c>
      <c r="R57" s="7">
        <v>0.8</v>
      </c>
      <c r="S57" s="7">
        <v>0</v>
      </c>
    </row>
    <row r="58" spans="1:19">
      <c r="A58" s="2" t="s">
        <v>79</v>
      </c>
      <c r="B58" s="39">
        <v>62</v>
      </c>
      <c r="C58" s="39">
        <v>57</v>
      </c>
      <c r="D58" s="7">
        <v>1</v>
      </c>
      <c r="E58" s="7">
        <v>0.9</v>
      </c>
      <c r="F58" s="3">
        <v>12</v>
      </c>
      <c r="G58" s="3">
        <v>13</v>
      </c>
      <c r="H58" s="7">
        <v>56.5</v>
      </c>
      <c r="I58" s="7">
        <v>50.9</v>
      </c>
      <c r="J58" s="7">
        <v>87.1</v>
      </c>
      <c r="K58" s="7">
        <v>87.7</v>
      </c>
      <c r="L58" s="7">
        <v>8.1</v>
      </c>
      <c r="M58" s="7">
        <v>3.5</v>
      </c>
      <c r="N58" s="7">
        <v>4.8</v>
      </c>
      <c r="O58" s="7">
        <v>8.8000000000000007</v>
      </c>
      <c r="P58" s="7">
        <v>79</v>
      </c>
      <c r="Q58" s="7">
        <v>73.7</v>
      </c>
      <c r="R58" s="7">
        <v>0</v>
      </c>
      <c r="S58" s="7">
        <v>0</v>
      </c>
    </row>
    <row r="59" spans="1:19">
      <c r="A59" s="2" t="s">
        <v>80</v>
      </c>
      <c r="B59" s="39" t="s">
        <v>178</v>
      </c>
      <c r="C59" s="39">
        <v>18</v>
      </c>
      <c r="D59" s="7">
        <v>0.2</v>
      </c>
      <c r="E59" s="7">
        <v>0.3</v>
      </c>
      <c r="F59" s="3">
        <v>6</v>
      </c>
      <c r="G59" s="3">
        <v>4</v>
      </c>
      <c r="H59" s="7">
        <v>70</v>
      </c>
      <c r="I59" s="7">
        <v>55.6</v>
      </c>
      <c r="J59" s="7">
        <v>60</v>
      </c>
      <c r="K59" s="7">
        <v>77.8</v>
      </c>
      <c r="L59" s="7">
        <v>10</v>
      </c>
      <c r="M59" s="7">
        <v>11.1</v>
      </c>
      <c r="N59" s="7">
        <v>30</v>
      </c>
      <c r="O59" s="7">
        <v>11.1</v>
      </c>
      <c r="P59" s="7">
        <v>60</v>
      </c>
      <c r="Q59" s="7">
        <v>61.1</v>
      </c>
      <c r="R59" s="7">
        <v>0</v>
      </c>
      <c r="S59" s="7">
        <v>0</v>
      </c>
    </row>
    <row r="60" spans="1:19">
      <c r="A60" s="2" t="s">
        <v>132</v>
      </c>
      <c r="B60" s="39" t="s">
        <v>178</v>
      </c>
      <c r="C60" s="39" t="s">
        <v>178</v>
      </c>
      <c r="D60" s="7" t="s">
        <v>179</v>
      </c>
      <c r="E60" s="7" t="s">
        <v>179</v>
      </c>
      <c r="F60" s="3" t="s">
        <v>179</v>
      </c>
      <c r="G60" s="3" t="s">
        <v>179</v>
      </c>
      <c r="H60" s="7" t="s">
        <v>179</v>
      </c>
      <c r="I60" s="7" t="s">
        <v>179</v>
      </c>
      <c r="J60" s="7" t="s">
        <v>179</v>
      </c>
      <c r="K60" s="7" t="s">
        <v>179</v>
      </c>
      <c r="L60" s="7" t="s">
        <v>179</v>
      </c>
      <c r="M60" s="7" t="s">
        <v>179</v>
      </c>
      <c r="N60" s="7" t="s">
        <v>179</v>
      </c>
      <c r="O60" s="7" t="s">
        <v>179</v>
      </c>
      <c r="P60" s="7" t="s">
        <v>179</v>
      </c>
      <c r="Q60" s="7" t="s">
        <v>179</v>
      </c>
      <c r="R60" s="7" t="s">
        <v>179</v>
      </c>
      <c r="S60" s="7" t="s">
        <v>179</v>
      </c>
    </row>
    <row r="61" spans="1:19">
      <c r="A61" s="2" t="s">
        <v>81</v>
      </c>
      <c r="B61" s="39">
        <v>135</v>
      </c>
      <c r="C61" s="39">
        <v>125</v>
      </c>
      <c r="D61" s="7">
        <v>2.1</v>
      </c>
      <c r="E61" s="7">
        <v>1.9</v>
      </c>
      <c r="F61" s="3">
        <v>2</v>
      </c>
      <c r="G61" s="3">
        <v>2</v>
      </c>
      <c r="H61" s="7">
        <v>61.5</v>
      </c>
      <c r="I61" s="7">
        <v>60</v>
      </c>
      <c r="J61" s="7">
        <v>71.900000000000006</v>
      </c>
      <c r="K61" s="7">
        <v>74.400000000000006</v>
      </c>
      <c r="L61" s="7">
        <v>14.8</v>
      </c>
      <c r="M61" s="7">
        <v>12.8</v>
      </c>
      <c r="N61" s="7">
        <v>13.3</v>
      </c>
      <c r="O61" s="7">
        <v>12.8</v>
      </c>
      <c r="P61" s="7">
        <v>45.9</v>
      </c>
      <c r="Q61" s="7">
        <v>54.4</v>
      </c>
      <c r="R61" s="7">
        <v>8.1</v>
      </c>
      <c r="S61" s="7">
        <v>6.4</v>
      </c>
    </row>
    <row r="62" spans="1:19">
      <c r="A62" s="2" t="s">
        <v>82</v>
      </c>
      <c r="B62" s="39">
        <v>12</v>
      </c>
      <c r="C62" s="39">
        <v>29</v>
      </c>
      <c r="D62" s="7">
        <v>0.2</v>
      </c>
      <c r="E62" s="7">
        <v>0.4</v>
      </c>
      <c r="F62" s="3">
        <v>2</v>
      </c>
      <c r="G62" s="3">
        <v>1</v>
      </c>
      <c r="H62" s="7">
        <v>66.7</v>
      </c>
      <c r="I62" s="7">
        <v>51.7</v>
      </c>
      <c r="J62" s="7">
        <v>58.3</v>
      </c>
      <c r="K62" s="7">
        <v>86.2</v>
      </c>
      <c r="L62" s="7">
        <v>8.3000000000000007</v>
      </c>
      <c r="M62" s="7">
        <v>10.3</v>
      </c>
      <c r="N62" s="7">
        <v>33.299999999999997</v>
      </c>
      <c r="O62" s="7">
        <v>3.4</v>
      </c>
      <c r="P62" s="7">
        <v>8.3000000000000007</v>
      </c>
      <c r="Q62" s="7">
        <v>37.9</v>
      </c>
      <c r="R62" s="7">
        <v>16.7</v>
      </c>
      <c r="S62" s="7">
        <v>6.9</v>
      </c>
    </row>
    <row r="63" spans="1:19">
      <c r="A63" s="2" t="s">
        <v>83</v>
      </c>
      <c r="B63" s="39">
        <v>47</v>
      </c>
      <c r="C63" s="39">
        <v>53</v>
      </c>
      <c r="D63" s="7">
        <v>0.7</v>
      </c>
      <c r="E63" s="7">
        <v>0.8</v>
      </c>
      <c r="F63" s="3">
        <v>9</v>
      </c>
      <c r="G63" s="3">
        <v>13</v>
      </c>
      <c r="H63" s="7">
        <v>80.900000000000006</v>
      </c>
      <c r="I63" s="7">
        <v>88.7</v>
      </c>
      <c r="J63" s="7">
        <v>61.7</v>
      </c>
      <c r="K63" s="7">
        <v>67.900000000000006</v>
      </c>
      <c r="L63" s="7">
        <v>25.5</v>
      </c>
      <c r="M63" s="7">
        <v>18.899999999999999</v>
      </c>
      <c r="N63" s="7">
        <v>12.8</v>
      </c>
      <c r="O63" s="7">
        <v>13.2</v>
      </c>
      <c r="P63" s="7">
        <v>44.7</v>
      </c>
      <c r="Q63" s="7">
        <v>45.3</v>
      </c>
      <c r="R63" s="7">
        <v>2.1</v>
      </c>
      <c r="S63" s="7">
        <v>1.9</v>
      </c>
    </row>
    <row r="64" spans="1:19">
      <c r="A64" s="2" t="s">
        <v>84</v>
      </c>
      <c r="B64" s="39">
        <v>11</v>
      </c>
      <c r="C64" s="39">
        <v>45</v>
      </c>
      <c r="D64" s="7">
        <v>0.2</v>
      </c>
      <c r="E64" s="7">
        <v>0.7</v>
      </c>
      <c r="F64" s="3">
        <v>15</v>
      </c>
      <c r="G64" s="3">
        <v>11</v>
      </c>
      <c r="H64" s="7">
        <v>90.9</v>
      </c>
      <c r="I64" s="7">
        <v>88.9</v>
      </c>
      <c r="J64" s="7">
        <v>72.7</v>
      </c>
      <c r="K64" s="7">
        <v>77.8</v>
      </c>
      <c r="L64" s="7">
        <v>18.2</v>
      </c>
      <c r="M64" s="7">
        <v>8.9</v>
      </c>
      <c r="N64" s="7">
        <v>9.1</v>
      </c>
      <c r="O64" s="7">
        <v>13.3</v>
      </c>
      <c r="P64" s="7">
        <v>63.6</v>
      </c>
      <c r="Q64" s="7">
        <v>46.7</v>
      </c>
      <c r="R64" s="7">
        <v>0</v>
      </c>
      <c r="S64" s="7">
        <v>0</v>
      </c>
    </row>
    <row r="65" spans="1:19">
      <c r="A65" s="2" t="s">
        <v>129</v>
      </c>
      <c r="B65" s="39">
        <v>497</v>
      </c>
      <c r="C65" s="39">
        <v>484</v>
      </c>
      <c r="D65" s="7">
        <v>7.9</v>
      </c>
      <c r="E65" s="7">
        <v>7.5</v>
      </c>
      <c r="F65" s="3">
        <v>10</v>
      </c>
      <c r="G65" s="3">
        <v>10</v>
      </c>
      <c r="H65" s="7">
        <v>81.900000000000006</v>
      </c>
      <c r="I65" s="7">
        <v>82.9</v>
      </c>
      <c r="J65" s="7">
        <v>69.2</v>
      </c>
      <c r="K65" s="7">
        <v>71.5</v>
      </c>
      <c r="L65" s="7">
        <v>23.1</v>
      </c>
      <c r="M65" s="7">
        <v>15.5</v>
      </c>
      <c r="N65" s="7">
        <v>7.6</v>
      </c>
      <c r="O65" s="7">
        <v>13</v>
      </c>
      <c r="P65" s="7">
        <v>47.9</v>
      </c>
      <c r="Q65" s="7">
        <v>43.6</v>
      </c>
      <c r="R65" s="7">
        <v>2.8</v>
      </c>
      <c r="S65" s="7">
        <v>1.9</v>
      </c>
    </row>
    <row r="66" spans="1:19">
      <c r="A66" s="2" t="s">
        <v>85</v>
      </c>
      <c r="B66" s="39">
        <v>700</v>
      </c>
      <c r="C66" s="39">
        <v>744</v>
      </c>
      <c r="D66" s="7">
        <v>11.1</v>
      </c>
      <c r="E66" s="7">
        <v>11.5</v>
      </c>
      <c r="F66" s="3">
        <v>10</v>
      </c>
      <c r="G66" s="3">
        <v>10</v>
      </c>
      <c r="H66" s="7">
        <v>60.1</v>
      </c>
      <c r="I66" s="7">
        <v>63.6</v>
      </c>
      <c r="J66" s="7">
        <v>74.7</v>
      </c>
      <c r="K66" s="7">
        <v>72.7</v>
      </c>
      <c r="L66" s="7">
        <v>16</v>
      </c>
      <c r="M66" s="7">
        <v>13.7</v>
      </c>
      <c r="N66" s="7">
        <v>9.3000000000000007</v>
      </c>
      <c r="O66" s="7">
        <v>13.6</v>
      </c>
      <c r="P66" s="7">
        <v>46</v>
      </c>
      <c r="Q66" s="7">
        <v>48.1</v>
      </c>
      <c r="R66" s="7">
        <v>3</v>
      </c>
      <c r="S66" s="7">
        <v>3.2</v>
      </c>
    </row>
    <row r="67" spans="1:19">
      <c r="A67" s="2" t="s">
        <v>86</v>
      </c>
      <c r="B67" s="39">
        <v>90</v>
      </c>
      <c r="C67" s="39">
        <v>85</v>
      </c>
      <c r="D67" s="7">
        <v>1.4</v>
      </c>
      <c r="E67" s="7">
        <v>1.3</v>
      </c>
      <c r="F67" s="3">
        <v>7</v>
      </c>
      <c r="G67" s="3">
        <v>7</v>
      </c>
      <c r="H67" s="7">
        <v>98.9</v>
      </c>
      <c r="I67" s="7">
        <v>97.6</v>
      </c>
      <c r="J67" s="7">
        <v>77.8</v>
      </c>
      <c r="K67" s="7">
        <v>70.599999999999994</v>
      </c>
      <c r="L67" s="7">
        <v>20</v>
      </c>
      <c r="M67" s="7">
        <v>14.1</v>
      </c>
      <c r="N67" s="7">
        <v>2.2000000000000002</v>
      </c>
      <c r="O67" s="7">
        <v>15.3</v>
      </c>
      <c r="P67" s="7">
        <v>53.3</v>
      </c>
      <c r="Q67" s="7">
        <v>51.8</v>
      </c>
      <c r="R67" s="7">
        <v>2.2000000000000002</v>
      </c>
      <c r="S67" s="7">
        <v>3.5</v>
      </c>
    </row>
    <row r="68" spans="1:19">
      <c r="A68" s="2" t="s">
        <v>87</v>
      </c>
      <c r="B68" s="39">
        <v>55</v>
      </c>
      <c r="C68" s="39">
        <v>183</v>
      </c>
      <c r="D68" s="7">
        <v>0.9</v>
      </c>
      <c r="E68" s="7">
        <v>2.8</v>
      </c>
      <c r="F68" s="3">
        <v>15</v>
      </c>
      <c r="G68" s="3">
        <v>13</v>
      </c>
      <c r="H68" s="7">
        <v>56.4</v>
      </c>
      <c r="I68" s="7">
        <v>54.6</v>
      </c>
      <c r="J68" s="7">
        <v>81.8</v>
      </c>
      <c r="K68" s="7">
        <v>79.8</v>
      </c>
      <c r="L68" s="7">
        <v>9.1</v>
      </c>
      <c r="M68" s="7">
        <v>9.3000000000000007</v>
      </c>
      <c r="N68" s="7">
        <v>9.1</v>
      </c>
      <c r="O68" s="7">
        <v>10.9</v>
      </c>
      <c r="P68" s="7">
        <v>47.3</v>
      </c>
      <c r="Q68" s="7">
        <v>49.7</v>
      </c>
      <c r="R68" s="7">
        <v>5.5</v>
      </c>
      <c r="S68" s="7">
        <v>3.3</v>
      </c>
    </row>
    <row r="69" spans="1:19">
      <c r="A69" s="38" t="s">
        <v>40</v>
      </c>
      <c r="B69" s="39">
        <v>128</v>
      </c>
      <c r="C69" s="39">
        <v>132</v>
      </c>
      <c r="D69" s="7">
        <v>2</v>
      </c>
      <c r="E69" s="7">
        <v>2</v>
      </c>
      <c r="F69" s="3">
        <v>13</v>
      </c>
      <c r="G69" s="3">
        <v>14</v>
      </c>
      <c r="H69" s="7">
        <v>50.8</v>
      </c>
      <c r="I69" s="7">
        <v>49.2</v>
      </c>
      <c r="J69" s="7">
        <v>70.3</v>
      </c>
      <c r="K69" s="7">
        <v>69.7</v>
      </c>
      <c r="L69" s="7">
        <v>20.3</v>
      </c>
      <c r="M69" s="7">
        <v>13.6</v>
      </c>
      <c r="N69" s="7">
        <v>9.4</v>
      </c>
      <c r="O69" s="7">
        <v>16.7</v>
      </c>
      <c r="P69" s="7">
        <v>32</v>
      </c>
      <c r="Q69" s="7">
        <v>32.6</v>
      </c>
      <c r="R69" s="7">
        <v>18.8</v>
      </c>
      <c r="S69" s="7">
        <v>20.5</v>
      </c>
    </row>
    <row r="70" spans="1:19">
      <c r="A70" s="2" t="s">
        <v>88</v>
      </c>
      <c r="B70" s="39">
        <v>41</v>
      </c>
      <c r="C70" s="39">
        <v>29</v>
      </c>
      <c r="D70" s="7">
        <v>0.7</v>
      </c>
      <c r="E70" s="7">
        <v>0.4</v>
      </c>
      <c r="F70" s="3">
        <v>5</v>
      </c>
      <c r="G70" s="3">
        <v>5</v>
      </c>
      <c r="H70" s="7">
        <v>46.3</v>
      </c>
      <c r="I70" s="7">
        <v>48.3</v>
      </c>
      <c r="J70" s="7">
        <v>61</v>
      </c>
      <c r="K70" s="7">
        <v>65.5</v>
      </c>
      <c r="L70" s="7">
        <v>24.4</v>
      </c>
      <c r="M70" s="7">
        <v>31</v>
      </c>
      <c r="N70" s="7">
        <v>14.6</v>
      </c>
      <c r="O70" s="7">
        <v>3.4</v>
      </c>
      <c r="P70" s="7">
        <v>12.2</v>
      </c>
      <c r="Q70" s="7">
        <v>17.2</v>
      </c>
      <c r="R70" s="7">
        <v>24.4</v>
      </c>
      <c r="S70" s="7">
        <v>20.7</v>
      </c>
    </row>
    <row r="71" spans="1:19">
      <c r="A71" s="2" t="s">
        <v>89</v>
      </c>
      <c r="B71" s="39" t="s">
        <v>178</v>
      </c>
      <c r="C71" s="39" t="s">
        <v>178</v>
      </c>
      <c r="D71" s="7">
        <v>0</v>
      </c>
      <c r="E71" s="7" t="s">
        <v>179</v>
      </c>
      <c r="F71" s="3">
        <v>15</v>
      </c>
      <c r="G71" s="3" t="s">
        <v>179</v>
      </c>
      <c r="H71" s="7">
        <v>100</v>
      </c>
      <c r="I71" s="7" t="s">
        <v>179</v>
      </c>
      <c r="J71" s="7">
        <v>0</v>
      </c>
      <c r="K71" s="7" t="s">
        <v>179</v>
      </c>
      <c r="L71" s="7">
        <v>100</v>
      </c>
      <c r="M71" s="7" t="s">
        <v>179</v>
      </c>
      <c r="N71" s="7">
        <v>0</v>
      </c>
      <c r="O71" s="7" t="s">
        <v>179</v>
      </c>
      <c r="P71" s="7">
        <v>0</v>
      </c>
      <c r="Q71" s="7" t="s">
        <v>179</v>
      </c>
      <c r="R71" s="7">
        <v>0</v>
      </c>
      <c r="S71" s="7" t="s">
        <v>179</v>
      </c>
    </row>
    <row r="72" spans="1:19">
      <c r="A72" s="2" t="s">
        <v>90</v>
      </c>
      <c r="B72" s="39" t="s">
        <v>178</v>
      </c>
      <c r="C72" s="39" t="s">
        <v>178</v>
      </c>
      <c r="D72" s="7" t="s">
        <v>179</v>
      </c>
      <c r="E72" s="7">
        <v>0</v>
      </c>
      <c r="F72" s="3" t="s">
        <v>179</v>
      </c>
      <c r="G72" s="3">
        <v>1</v>
      </c>
      <c r="H72" s="7" t="s">
        <v>179</v>
      </c>
      <c r="I72" s="7">
        <v>0</v>
      </c>
      <c r="J72" s="7" t="s">
        <v>179</v>
      </c>
      <c r="K72" s="7">
        <v>100</v>
      </c>
      <c r="L72" s="7" t="s">
        <v>179</v>
      </c>
      <c r="M72" s="7">
        <v>0</v>
      </c>
      <c r="N72" s="7" t="s">
        <v>179</v>
      </c>
      <c r="O72" s="7">
        <v>0</v>
      </c>
      <c r="P72" s="7" t="s">
        <v>179</v>
      </c>
      <c r="Q72" s="7">
        <v>0</v>
      </c>
      <c r="R72" s="7" t="s">
        <v>179</v>
      </c>
      <c r="S72" s="7">
        <v>50</v>
      </c>
    </row>
    <row r="73" spans="1:19">
      <c r="A73" s="2" t="s">
        <v>91</v>
      </c>
      <c r="B73" s="39" t="s">
        <v>178</v>
      </c>
      <c r="C73" s="39" t="s">
        <v>178</v>
      </c>
      <c r="D73" s="7" t="s">
        <v>179</v>
      </c>
      <c r="E73" s="7" t="s">
        <v>179</v>
      </c>
      <c r="F73" s="3" t="s">
        <v>179</v>
      </c>
      <c r="G73" s="3" t="s">
        <v>179</v>
      </c>
      <c r="H73" s="7" t="s">
        <v>179</v>
      </c>
      <c r="I73" s="7" t="s">
        <v>179</v>
      </c>
      <c r="J73" s="7" t="s">
        <v>179</v>
      </c>
      <c r="K73" s="7" t="s">
        <v>179</v>
      </c>
      <c r="L73" s="7" t="s">
        <v>179</v>
      </c>
      <c r="M73" s="7" t="s">
        <v>179</v>
      </c>
      <c r="N73" s="7" t="s">
        <v>179</v>
      </c>
      <c r="O73" s="7" t="s">
        <v>179</v>
      </c>
      <c r="P73" s="7" t="s">
        <v>179</v>
      </c>
      <c r="Q73" s="7" t="s">
        <v>179</v>
      </c>
      <c r="R73" s="7" t="s">
        <v>179</v>
      </c>
      <c r="S73" s="7" t="s">
        <v>179</v>
      </c>
    </row>
    <row r="74" spans="1:19">
      <c r="A74" s="2" t="s">
        <v>92</v>
      </c>
      <c r="B74" s="39" t="s">
        <v>178</v>
      </c>
      <c r="C74" s="39" t="s">
        <v>178</v>
      </c>
      <c r="D74" s="7">
        <v>0</v>
      </c>
      <c r="E74" s="7">
        <v>0</v>
      </c>
      <c r="F74" s="3">
        <v>8</v>
      </c>
      <c r="G74" s="3">
        <v>18</v>
      </c>
      <c r="H74" s="7">
        <v>0</v>
      </c>
      <c r="I74" s="7">
        <v>0</v>
      </c>
      <c r="J74" s="7">
        <v>100</v>
      </c>
      <c r="K74" s="7">
        <v>0</v>
      </c>
      <c r="L74" s="7">
        <v>0</v>
      </c>
      <c r="M74" s="7">
        <v>0</v>
      </c>
      <c r="N74" s="7">
        <v>0</v>
      </c>
      <c r="O74" s="7">
        <v>100</v>
      </c>
      <c r="P74" s="7">
        <v>0</v>
      </c>
      <c r="Q74" s="7">
        <v>100</v>
      </c>
      <c r="R74" s="7">
        <v>0</v>
      </c>
      <c r="S74" s="7">
        <v>0</v>
      </c>
    </row>
    <row r="75" spans="1:19">
      <c r="A75" s="2" t="s">
        <v>93</v>
      </c>
      <c r="B75" s="39" t="s">
        <v>178</v>
      </c>
      <c r="C75" s="39" t="s">
        <v>178</v>
      </c>
      <c r="D75" s="7" t="s">
        <v>179</v>
      </c>
      <c r="E75" s="7" t="s">
        <v>179</v>
      </c>
      <c r="F75" s="3" t="s">
        <v>179</v>
      </c>
      <c r="G75" s="3" t="s">
        <v>179</v>
      </c>
      <c r="H75" s="7" t="s">
        <v>179</v>
      </c>
      <c r="I75" s="7" t="s">
        <v>179</v>
      </c>
      <c r="J75" s="7" t="s">
        <v>179</v>
      </c>
      <c r="K75" s="7" t="s">
        <v>179</v>
      </c>
      <c r="L75" s="7" t="s">
        <v>179</v>
      </c>
      <c r="M75" s="7" t="s">
        <v>179</v>
      </c>
      <c r="N75" s="7" t="s">
        <v>179</v>
      </c>
      <c r="O75" s="7" t="s">
        <v>179</v>
      </c>
      <c r="P75" s="7" t="s">
        <v>179</v>
      </c>
      <c r="Q75" s="7" t="s">
        <v>179</v>
      </c>
      <c r="R75" s="7" t="s">
        <v>179</v>
      </c>
      <c r="S75" s="7" t="s">
        <v>179</v>
      </c>
    </row>
    <row r="76" spans="1:19">
      <c r="A76" s="2" t="s">
        <v>94</v>
      </c>
      <c r="B76" s="39" t="s">
        <v>178</v>
      </c>
      <c r="C76" s="39" t="s">
        <v>178</v>
      </c>
      <c r="D76" s="7" t="s">
        <v>179</v>
      </c>
      <c r="E76" s="7">
        <v>0</v>
      </c>
      <c r="F76" s="3" t="s">
        <v>179</v>
      </c>
      <c r="G76" s="3">
        <v>18</v>
      </c>
      <c r="H76" s="7" t="s">
        <v>179</v>
      </c>
      <c r="I76" s="7">
        <v>100</v>
      </c>
      <c r="J76" s="7" t="s">
        <v>179</v>
      </c>
      <c r="K76" s="7">
        <v>100</v>
      </c>
      <c r="L76" s="7" t="s">
        <v>179</v>
      </c>
      <c r="M76" s="7">
        <v>0</v>
      </c>
      <c r="N76" s="7" t="s">
        <v>179</v>
      </c>
      <c r="O76" s="7">
        <v>0</v>
      </c>
      <c r="P76" s="7" t="s">
        <v>179</v>
      </c>
      <c r="Q76" s="7">
        <v>0</v>
      </c>
      <c r="R76" s="7" t="s">
        <v>179</v>
      </c>
      <c r="S76" s="7">
        <v>100</v>
      </c>
    </row>
    <row r="77" spans="1:19">
      <c r="A77" s="2" t="s">
        <v>95</v>
      </c>
      <c r="B77" s="39" t="s">
        <v>178</v>
      </c>
      <c r="C77" s="39" t="s">
        <v>178</v>
      </c>
      <c r="D77" s="7">
        <v>0</v>
      </c>
      <c r="E77" s="7">
        <v>0.1</v>
      </c>
      <c r="F77" s="3">
        <v>0</v>
      </c>
      <c r="G77" s="3">
        <v>0</v>
      </c>
      <c r="H77" s="7">
        <v>100</v>
      </c>
      <c r="I77" s="7">
        <v>60</v>
      </c>
      <c r="J77" s="7">
        <v>100</v>
      </c>
      <c r="K77" s="7">
        <v>80</v>
      </c>
      <c r="L77" s="7">
        <v>0</v>
      </c>
      <c r="M77" s="7">
        <v>20</v>
      </c>
      <c r="N77" s="7">
        <v>0</v>
      </c>
      <c r="O77" s="7">
        <v>0</v>
      </c>
      <c r="P77" s="7">
        <v>0</v>
      </c>
      <c r="Q77" s="7">
        <v>0</v>
      </c>
      <c r="R77" s="7">
        <v>100</v>
      </c>
      <c r="S77" s="7">
        <v>40</v>
      </c>
    </row>
    <row r="78" spans="1:19">
      <c r="A78" s="2" t="s">
        <v>130</v>
      </c>
      <c r="B78" s="39" t="s">
        <v>178</v>
      </c>
      <c r="C78" s="39" t="s">
        <v>178</v>
      </c>
      <c r="D78" s="7" t="s">
        <v>179</v>
      </c>
      <c r="E78" s="7">
        <v>0</v>
      </c>
      <c r="F78" s="3" t="s">
        <v>179</v>
      </c>
      <c r="G78" s="3">
        <v>9</v>
      </c>
      <c r="H78" s="7" t="s">
        <v>179</v>
      </c>
      <c r="I78" s="7">
        <v>50</v>
      </c>
      <c r="J78" s="7" t="s">
        <v>179</v>
      </c>
      <c r="K78" s="7">
        <v>50</v>
      </c>
      <c r="L78" s="7" t="s">
        <v>179</v>
      </c>
      <c r="M78" s="7">
        <v>0</v>
      </c>
      <c r="N78" s="7" t="s">
        <v>179</v>
      </c>
      <c r="O78" s="7">
        <v>50</v>
      </c>
      <c r="P78" s="7" t="s">
        <v>179</v>
      </c>
      <c r="Q78" s="7">
        <v>0</v>
      </c>
      <c r="R78" s="7" t="s">
        <v>179</v>
      </c>
      <c r="S78" s="7">
        <v>0</v>
      </c>
    </row>
    <row r="79" spans="1:19">
      <c r="A79" s="2" t="s">
        <v>131</v>
      </c>
    </row>
    <row r="80" spans="1:19">
      <c r="A80" s="2" t="s">
        <v>96</v>
      </c>
      <c r="B80" s="39" t="s">
        <v>178</v>
      </c>
      <c r="C80" s="39" t="s">
        <v>178</v>
      </c>
      <c r="D80" s="7">
        <v>0</v>
      </c>
      <c r="E80" s="7">
        <v>0</v>
      </c>
      <c r="F80" s="3">
        <v>12</v>
      </c>
      <c r="G80" s="3">
        <v>10</v>
      </c>
      <c r="H80" s="7">
        <v>33.299999999999997</v>
      </c>
      <c r="I80" s="7">
        <v>33.299999999999997</v>
      </c>
      <c r="J80" s="7">
        <v>66.7</v>
      </c>
      <c r="K80" s="7">
        <v>66.7</v>
      </c>
      <c r="L80" s="7">
        <v>0</v>
      </c>
      <c r="M80" s="7">
        <v>0</v>
      </c>
      <c r="N80" s="7">
        <v>33.299999999999997</v>
      </c>
      <c r="O80" s="7">
        <v>33.299999999999997</v>
      </c>
      <c r="P80" s="7">
        <v>33.299999999999997</v>
      </c>
      <c r="Q80" s="7">
        <v>0</v>
      </c>
      <c r="R80" s="7">
        <v>33.299999999999997</v>
      </c>
      <c r="S80" s="7">
        <v>33.299999999999997</v>
      </c>
    </row>
    <row r="81" spans="1:19">
      <c r="A81" s="2" t="s">
        <v>97</v>
      </c>
      <c r="B81" s="39" t="s">
        <v>178</v>
      </c>
      <c r="C81" s="39" t="s">
        <v>178</v>
      </c>
      <c r="D81" s="7">
        <v>0.1</v>
      </c>
      <c r="E81" s="7">
        <v>0</v>
      </c>
      <c r="F81" s="3">
        <v>17</v>
      </c>
      <c r="G81" s="3">
        <v>16</v>
      </c>
      <c r="H81" s="7">
        <v>40</v>
      </c>
      <c r="I81" s="7">
        <v>50</v>
      </c>
      <c r="J81" s="7">
        <v>80</v>
      </c>
      <c r="K81" s="7">
        <v>50</v>
      </c>
      <c r="L81" s="7">
        <v>0</v>
      </c>
      <c r="M81" s="7">
        <v>50</v>
      </c>
      <c r="N81" s="7">
        <v>20</v>
      </c>
      <c r="O81" s="7">
        <v>0</v>
      </c>
      <c r="P81" s="7">
        <v>40</v>
      </c>
      <c r="Q81" s="7">
        <v>50</v>
      </c>
      <c r="R81" s="7">
        <v>20</v>
      </c>
      <c r="S81" s="7">
        <v>0</v>
      </c>
    </row>
    <row r="82" spans="1:19">
      <c r="A82" s="2" t="s">
        <v>98</v>
      </c>
      <c r="B82" s="39">
        <v>36</v>
      </c>
      <c r="C82" s="39" t="s">
        <v>178</v>
      </c>
      <c r="D82" s="7">
        <v>0.6</v>
      </c>
      <c r="E82" s="7">
        <v>0.1</v>
      </c>
      <c r="F82" s="3">
        <v>16</v>
      </c>
      <c r="G82" s="3">
        <v>17</v>
      </c>
      <c r="H82" s="7">
        <v>55.6</v>
      </c>
      <c r="I82" s="7">
        <v>71.400000000000006</v>
      </c>
      <c r="J82" s="7">
        <v>75</v>
      </c>
      <c r="K82" s="7">
        <v>71.400000000000006</v>
      </c>
      <c r="L82" s="7">
        <v>16.7</v>
      </c>
      <c r="M82" s="7">
        <v>14.3</v>
      </c>
      <c r="N82" s="7">
        <v>8.3000000000000007</v>
      </c>
      <c r="O82" s="7">
        <v>14.3</v>
      </c>
      <c r="P82" s="7">
        <v>61.1</v>
      </c>
      <c r="Q82" s="7">
        <v>85.7</v>
      </c>
      <c r="R82" s="7">
        <v>0</v>
      </c>
      <c r="S82" s="7">
        <v>0</v>
      </c>
    </row>
    <row r="83" spans="1:19">
      <c r="A83" s="2" t="s">
        <v>99</v>
      </c>
      <c r="B83" s="39">
        <v>27</v>
      </c>
      <c r="C83" s="39">
        <v>15</v>
      </c>
      <c r="D83" s="7">
        <v>0.4</v>
      </c>
      <c r="E83" s="7">
        <v>0.2</v>
      </c>
      <c r="F83" s="3">
        <v>13</v>
      </c>
      <c r="G83" s="3">
        <v>15</v>
      </c>
      <c r="H83" s="7">
        <v>51.9</v>
      </c>
      <c r="I83" s="7">
        <v>46.7</v>
      </c>
      <c r="J83" s="7">
        <v>74.099999999999994</v>
      </c>
      <c r="K83" s="7">
        <v>53.3</v>
      </c>
      <c r="L83" s="7">
        <v>22.2</v>
      </c>
      <c r="M83" s="7">
        <v>6.7</v>
      </c>
      <c r="N83" s="7">
        <v>3.7</v>
      </c>
      <c r="O83" s="7">
        <v>40</v>
      </c>
      <c r="P83" s="7">
        <v>33.299999999999997</v>
      </c>
      <c r="Q83" s="7">
        <v>60</v>
      </c>
      <c r="R83" s="7">
        <v>29.6</v>
      </c>
      <c r="S83" s="7">
        <v>0</v>
      </c>
    </row>
    <row r="84" spans="1:19">
      <c r="A84" s="2" t="s">
        <v>113</v>
      </c>
      <c r="B84" s="39" t="s">
        <v>178</v>
      </c>
      <c r="C84" s="39">
        <v>28</v>
      </c>
      <c r="D84" s="7">
        <v>0.1</v>
      </c>
      <c r="E84" s="7">
        <v>0.4</v>
      </c>
      <c r="F84" s="3">
        <v>14</v>
      </c>
      <c r="G84" s="3">
        <v>15</v>
      </c>
      <c r="H84" s="7">
        <v>66.7</v>
      </c>
      <c r="I84" s="7">
        <v>50</v>
      </c>
      <c r="J84" s="7">
        <v>83.3</v>
      </c>
      <c r="K84" s="7">
        <v>75</v>
      </c>
      <c r="L84" s="7">
        <v>16.7</v>
      </c>
      <c r="M84" s="7">
        <v>10.7</v>
      </c>
      <c r="N84" s="7">
        <v>0</v>
      </c>
      <c r="O84" s="7">
        <v>14.3</v>
      </c>
      <c r="P84" s="7">
        <v>33.299999999999997</v>
      </c>
      <c r="Q84" s="7">
        <v>42.9</v>
      </c>
      <c r="R84" s="7">
        <v>16.7</v>
      </c>
      <c r="S84" s="7">
        <v>21.4</v>
      </c>
    </row>
    <row r="85" spans="1:19">
      <c r="A85" s="2" t="s">
        <v>100</v>
      </c>
      <c r="B85" s="39" t="s">
        <v>178</v>
      </c>
      <c r="C85" s="39" t="s">
        <v>178</v>
      </c>
      <c r="D85" s="7" t="s">
        <v>179</v>
      </c>
      <c r="E85" s="7">
        <v>0</v>
      </c>
      <c r="F85" s="3" t="s">
        <v>179</v>
      </c>
      <c r="G85" s="3">
        <v>15</v>
      </c>
      <c r="H85" s="7" t="s">
        <v>179</v>
      </c>
      <c r="I85" s="7">
        <v>66.7</v>
      </c>
      <c r="J85" s="7" t="s">
        <v>179</v>
      </c>
      <c r="K85" s="7">
        <v>66.7</v>
      </c>
      <c r="L85" s="7" t="s">
        <v>179</v>
      </c>
      <c r="M85" s="7">
        <v>0</v>
      </c>
      <c r="N85" s="7" t="s">
        <v>179</v>
      </c>
      <c r="O85" s="7">
        <v>33.299999999999997</v>
      </c>
      <c r="P85" s="7" t="s">
        <v>179</v>
      </c>
      <c r="Q85" s="7">
        <v>33.299999999999997</v>
      </c>
      <c r="R85" s="7" t="s">
        <v>179</v>
      </c>
      <c r="S85" s="7">
        <v>33.299999999999997</v>
      </c>
    </row>
    <row r="86" spans="1:19">
      <c r="A86" s="2" t="s">
        <v>114</v>
      </c>
      <c r="B86" s="39" t="s">
        <v>178</v>
      </c>
      <c r="C86" s="39">
        <v>25</v>
      </c>
      <c r="D86" s="7">
        <v>0</v>
      </c>
      <c r="E86" s="7">
        <v>0.4</v>
      </c>
      <c r="F86" s="3">
        <v>12</v>
      </c>
      <c r="G86" s="3">
        <v>15</v>
      </c>
      <c r="H86" s="7">
        <v>50</v>
      </c>
      <c r="I86" s="7">
        <v>48</v>
      </c>
      <c r="J86" s="7">
        <v>50</v>
      </c>
      <c r="K86" s="7">
        <v>92</v>
      </c>
      <c r="L86" s="7">
        <v>50</v>
      </c>
      <c r="M86" s="7">
        <v>8</v>
      </c>
      <c r="N86" s="7">
        <v>0</v>
      </c>
      <c r="O86" s="7">
        <v>0</v>
      </c>
      <c r="P86" s="7">
        <v>0</v>
      </c>
      <c r="Q86" s="7">
        <v>8</v>
      </c>
      <c r="R86" s="7">
        <v>50</v>
      </c>
      <c r="S86" s="7">
        <v>24</v>
      </c>
    </row>
    <row r="87" spans="1:19">
      <c r="A87" s="2" t="s">
        <v>101</v>
      </c>
      <c r="B87" s="39" t="s">
        <v>178</v>
      </c>
      <c r="C87" s="39" t="s">
        <v>178</v>
      </c>
      <c r="D87" s="7">
        <v>0</v>
      </c>
      <c r="E87" s="7" t="s">
        <v>179</v>
      </c>
      <c r="F87" s="3">
        <v>11</v>
      </c>
      <c r="G87" s="3" t="s">
        <v>179</v>
      </c>
      <c r="H87" s="7">
        <v>100</v>
      </c>
      <c r="I87" s="7" t="s">
        <v>179</v>
      </c>
      <c r="J87" s="7">
        <v>100</v>
      </c>
      <c r="K87" s="7" t="s">
        <v>179</v>
      </c>
      <c r="L87" s="7">
        <v>0</v>
      </c>
      <c r="M87" s="7" t="s">
        <v>179</v>
      </c>
      <c r="N87" s="7">
        <v>0</v>
      </c>
      <c r="O87" s="7" t="s">
        <v>179</v>
      </c>
      <c r="P87" s="7">
        <v>0</v>
      </c>
      <c r="Q87" s="7" t="s">
        <v>179</v>
      </c>
      <c r="R87" s="7">
        <v>0</v>
      </c>
      <c r="S87" s="7" t="s">
        <v>179</v>
      </c>
    </row>
    <row r="88" spans="1:19">
      <c r="A88" s="2" t="s">
        <v>102</v>
      </c>
      <c r="B88" s="39" t="s">
        <v>178</v>
      </c>
      <c r="C88" s="39" t="s">
        <v>178</v>
      </c>
      <c r="D88" s="7">
        <v>0</v>
      </c>
      <c r="E88" s="7" t="s">
        <v>179</v>
      </c>
      <c r="F88" s="3">
        <v>15</v>
      </c>
      <c r="G88" s="3" t="s">
        <v>179</v>
      </c>
      <c r="H88" s="7">
        <v>0</v>
      </c>
      <c r="I88" s="7" t="s">
        <v>179</v>
      </c>
      <c r="J88" s="7">
        <v>0</v>
      </c>
      <c r="K88" s="7" t="s">
        <v>179</v>
      </c>
      <c r="L88" s="7">
        <v>100</v>
      </c>
      <c r="M88" s="7" t="s">
        <v>179</v>
      </c>
      <c r="N88" s="7">
        <v>0</v>
      </c>
      <c r="O88" s="7" t="s">
        <v>179</v>
      </c>
      <c r="P88" s="7">
        <v>0</v>
      </c>
      <c r="Q88" s="7" t="s">
        <v>179</v>
      </c>
      <c r="R88" s="7">
        <v>0</v>
      </c>
      <c r="S88" s="7" t="s">
        <v>179</v>
      </c>
    </row>
    <row r="89" spans="1:19">
      <c r="A89" s="2" t="s">
        <v>115</v>
      </c>
      <c r="B89" s="39" t="s">
        <v>178</v>
      </c>
      <c r="C89" s="39" t="s">
        <v>178</v>
      </c>
      <c r="D89" s="7">
        <v>0</v>
      </c>
      <c r="E89" s="7">
        <v>0.1</v>
      </c>
      <c r="F89" s="3">
        <v>12</v>
      </c>
      <c r="G89" s="3">
        <v>14</v>
      </c>
      <c r="H89" s="7">
        <v>0</v>
      </c>
      <c r="I89" s="7">
        <v>42.9</v>
      </c>
      <c r="J89" s="7">
        <v>100</v>
      </c>
      <c r="K89" s="7">
        <v>28.6</v>
      </c>
      <c r="L89" s="7">
        <v>0</v>
      </c>
      <c r="M89" s="7">
        <v>0</v>
      </c>
      <c r="N89" s="7">
        <v>0</v>
      </c>
      <c r="O89" s="7">
        <v>71.400000000000006</v>
      </c>
      <c r="P89" s="7">
        <v>0</v>
      </c>
      <c r="Q89" s="7">
        <v>71.400000000000006</v>
      </c>
      <c r="R89" s="7">
        <v>100</v>
      </c>
      <c r="S89" s="7">
        <v>28.6</v>
      </c>
    </row>
    <row r="90" spans="1:19">
      <c r="A90" s="38" t="s">
        <v>41</v>
      </c>
      <c r="B90" s="39">
        <v>423</v>
      </c>
      <c r="C90" s="39">
        <v>408</v>
      </c>
      <c r="D90" s="7">
        <v>6.7</v>
      </c>
      <c r="E90" s="7">
        <v>6.3</v>
      </c>
      <c r="F90" s="3">
        <v>13</v>
      </c>
      <c r="G90" s="3">
        <v>13</v>
      </c>
      <c r="H90" s="7">
        <v>58.2</v>
      </c>
      <c r="I90" s="7">
        <v>57.6</v>
      </c>
      <c r="J90" s="7">
        <v>63.8</v>
      </c>
      <c r="K90" s="7">
        <v>66.7</v>
      </c>
      <c r="L90" s="7">
        <v>28.8</v>
      </c>
      <c r="M90" s="7">
        <v>19.899999999999999</v>
      </c>
      <c r="N90" s="7">
        <v>7.3</v>
      </c>
      <c r="O90" s="7">
        <v>13.5</v>
      </c>
      <c r="P90" s="7">
        <v>34.5</v>
      </c>
      <c r="Q90" s="7">
        <v>34.6</v>
      </c>
      <c r="R90" s="7">
        <v>8.6999999999999993</v>
      </c>
      <c r="S90" s="7">
        <v>8.3000000000000007</v>
      </c>
    </row>
    <row r="91" spans="1:19">
      <c r="A91" s="2" t="s">
        <v>103</v>
      </c>
      <c r="B91" s="39">
        <v>19</v>
      </c>
      <c r="C91" s="39">
        <v>11</v>
      </c>
      <c r="D91" s="7">
        <v>0.3</v>
      </c>
      <c r="E91" s="7">
        <v>0.2</v>
      </c>
      <c r="F91" s="3">
        <v>18</v>
      </c>
      <c r="G91" s="3">
        <v>18</v>
      </c>
      <c r="H91" s="7">
        <v>78.900000000000006</v>
      </c>
      <c r="I91" s="7">
        <v>81.8</v>
      </c>
      <c r="J91" s="7">
        <v>10.5</v>
      </c>
      <c r="K91" s="7">
        <v>9.1</v>
      </c>
      <c r="L91" s="7">
        <v>89.5</v>
      </c>
      <c r="M91" s="7">
        <v>90.9</v>
      </c>
      <c r="N91" s="7">
        <v>0</v>
      </c>
      <c r="O91" s="7">
        <v>0</v>
      </c>
      <c r="P91" s="7">
        <v>15.8</v>
      </c>
      <c r="Q91" s="7">
        <v>18.2</v>
      </c>
      <c r="R91" s="7">
        <v>21.1</v>
      </c>
      <c r="S91" s="7">
        <v>0</v>
      </c>
    </row>
    <row r="92" spans="1:19">
      <c r="A92" s="2" t="s">
        <v>104</v>
      </c>
      <c r="B92" s="39" t="s">
        <v>178</v>
      </c>
      <c r="C92" s="39" t="s">
        <v>178</v>
      </c>
      <c r="D92" s="7" t="s">
        <v>179</v>
      </c>
      <c r="E92" s="7" t="s">
        <v>179</v>
      </c>
      <c r="F92" s="3" t="s">
        <v>179</v>
      </c>
      <c r="G92" s="3" t="s">
        <v>179</v>
      </c>
      <c r="H92" s="7" t="s">
        <v>179</v>
      </c>
      <c r="I92" s="7" t="s">
        <v>179</v>
      </c>
      <c r="J92" s="7" t="s">
        <v>179</v>
      </c>
      <c r="K92" s="7" t="s">
        <v>179</v>
      </c>
      <c r="L92" s="7" t="s">
        <v>179</v>
      </c>
      <c r="M92" s="7" t="s">
        <v>179</v>
      </c>
      <c r="N92" s="7" t="s">
        <v>179</v>
      </c>
      <c r="O92" s="7" t="s">
        <v>179</v>
      </c>
      <c r="P92" s="7" t="s">
        <v>179</v>
      </c>
      <c r="Q92" s="7" t="s">
        <v>179</v>
      </c>
      <c r="R92" s="7" t="s">
        <v>179</v>
      </c>
      <c r="S92" s="7" t="s">
        <v>179</v>
      </c>
    </row>
    <row r="93" spans="1:19">
      <c r="A93" s="2" t="s">
        <v>105</v>
      </c>
      <c r="B93" s="39" t="s">
        <v>178</v>
      </c>
      <c r="C93" s="39">
        <v>13</v>
      </c>
      <c r="D93" s="7">
        <v>0.1</v>
      </c>
      <c r="E93" s="7">
        <v>0.2</v>
      </c>
      <c r="F93" s="3">
        <v>18</v>
      </c>
      <c r="G93" s="3">
        <v>18</v>
      </c>
      <c r="H93" s="7">
        <v>0</v>
      </c>
      <c r="I93" s="7">
        <v>7.7</v>
      </c>
      <c r="J93" s="7">
        <v>60</v>
      </c>
      <c r="K93" s="7">
        <v>76.900000000000006</v>
      </c>
      <c r="L93" s="7">
        <v>40</v>
      </c>
      <c r="M93" s="7">
        <v>15.4</v>
      </c>
      <c r="N93" s="7">
        <v>0</v>
      </c>
      <c r="O93" s="7">
        <v>7.7</v>
      </c>
      <c r="P93" s="7">
        <v>20</v>
      </c>
      <c r="Q93" s="7">
        <v>23.1</v>
      </c>
      <c r="R93" s="7">
        <v>0</v>
      </c>
      <c r="S93" s="7">
        <v>0</v>
      </c>
    </row>
    <row r="94" spans="1:19">
      <c r="A94" s="2" t="s">
        <v>106</v>
      </c>
      <c r="B94" s="39">
        <v>49</v>
      </c>
      <c r="C94" s="39">
        <v>27</v>
      </c>
      <c r="D94" s="7">
        <v>0.8</v>
      </c>
      <c r="E94" s="7">
        <v>0.4</v>
      </c>
      <c r="F94" s="3">
        <v>15</v>
      </c>
      <c r="G94" s="3">
        <v>18</v>
      </c>
      <c r="H94" s="7">
        <v>49</v>
      </c>
      <c r="I94" s="7">
        <v>55.6</v>
      </c>
      <c r="J94" s="7">
        <v>10.199999999999999</v>
      </c>
      <c r="K94" s="7">
        <v>11.1</v>
      </c>
      <c r="L94" s="7">
        <v>83.7</v>
      </c>
      <c r="M94" s="7">
        <v>88.9</v>
      </c>
      <c r="N94" s="7">
        <v>6.1</v>
      </c>
      <c r="O94" s="7">
        <v>0</v>
      </c>
      <c r="P94" s="7">
        <v>0</v>
      </c>
      <c r="Q94" s="7">
        <v>0</v>
      </c>
      <c r="R94" s="7">
        <v>14.3</v>
      </c>
      <c r="S94" s="7">
        <v>18.5</v>
      </c>
    </row>
    <row r="95" spans="1:19">
      <c r="A95" s="2" t="s">
        <v>107</v>
      </c>
      <c r="B95" s="39">
        <v>14</v>
      </c>
      <c r="C95" s="39">
        <v>14</v>
      </c>
      <c r="D95" s="7">
        <v>0.2</v>
      </c>
      <c r="E95" s="7">
        <v>0.2</v>
      </c>
      <c r="F95" s="3">
        <v>6</v>
      </c>
      <c r="G95" s="3">
        <v>9</v>
      </c>
      <c r="H95" s="7">
        <v>78.599999999999994</v>
      </c>
      <c r="I95" s="7">
        <v>50</v>
      </c>
      <c r="J95" s="7">
        <v>78.599999999999994</v>
      </c>
      <c r="K95" s="7">
        <v>78.599999999999994</v>
      </c>
      <c r="L95" s="7">
        <v>14.3</v>
      </c>
      <c r="M95" s="7">
        <v>7.1</v>
      </c>
      <c r="N95" s="7">
        <v>7.1</v>
      </c>
      <c r="O95" s="7">
        <v>14.3</v>
      </c>
      <c r="P95" s="7">
        <v>42.9</v>
      </c>
      <c r="Q95" s="7">
        <v>50</v>
      </c>
      <c r="R95" s="7">
        <v>7.1</v>
      </c>
      <c r="S95" s="7">
        <v>7.1</v>
      </c>
    </row>
    <row r="96" spans="1:19">
      <c r="A96" s="2" t="s">
        <v>108</v>
      </c>
      <c r="B96" s="39" t="s">
        <v>178</v>
      </c>
      <c r="C96" s="39" t="s">
        <v>178</v>
      </c>
      <c r="D96" s="7">
        <v>0</v>
      </c>
      <c r="E96" s="7">
        <v>0.1</v>
      </c>
      <c r="F96" s="3">
        <v>13</v>
      </c>
      <c r="G96" s="3">
        <v>4</v>
      </c>
      <c r="H96" s="7">
        <v>33.299999999999997</v>
      </c>
      <c r="I96" s="7">
        <v>16.7</v>
      </c>
      <c r="J96" s="7">
        <v>33.299999999999997</v>
      </c>
      <c r="K96" s="7">
        <v>100</v>
      </c>
      <c r="L96" s="7">
        <v>66.7</v>
      </c>
      <c r="M96" s="7">
        <v>0</v>
      </c>
      <c r="N96" s="7">
        <v>0</v>
      </c>
      <c r="O96" s="7">
        <v>0</v>
      </c>
      <c r="P96" s="7">
        <v>66.7</v>
      </c>
      <c r="Q96" s="7">
        <v>0</v>
      </c>
      <c r="R96" s="7">
        <v>66.7</v>
      </c>
      <c r="S96" s="7">
        <v>66.7</v>
      </c>
    </row>
    <row r="97" spans="1:19">
      <c r="A97" s="2" t="s">
        <v>109</v>
      </c>
      <c r="B97" s="39">
        <v>111</v>
      </c>
      <c r="C97" s="39">
        <v>145</v>
      </c>
      <c r="D97" s="7">
        <v>1.8</v>
      </c>
      <c r="E97" s="7">
        <v>2.2000000000000002</v>
      </c>
      <c r="F97" s="3">
        <v>2</v>
      </c>
      <c r="G97" s="3">
        <v>10</v>
      </c>
      <c r="H97" s="7">
        <v>51.4</v>
      </c>
      <c r="I97" s="7">
        <v>61.4</v>
      </c>
      <c r="J97" s="7">
        <v>76.599999999999994</v>
      </c>
      <c r="K97" s="7">
        <v>78.599999999999994</v>
      </c>
      <c r="L97" s="7">
        <v>16.2</v>
      </c>
      <c r="M97" s="7">
        <v>11.7</v>
      </c>
      <c r="N97" s="7">
        <v>7.2</v>
      </c>
      <c r="O97" s="7">
        <v>9.6999999999999993</v>
      </c>
      <c r="P97" s="7">
        <v>15.3</v>
      </c>
      <c r="Q97" s="7">
        <v>17.899999999999999</v>
      </c>
      <c r="R97" s="7">
        <v>11.7</v>
      </c>
      <c r="S97" s="7">
        <v>9.6999999999999993</v>
      </c>
    </row>
    <row r="98" spans="1:19">
      <c r="A98" s="2" t="s">
        <v>110</v>
      </c>
      <c r="B98" s="39">
        <v>222</v>
      </c>
      <c r="C98" s="39">
        <v>192</v>
      </c>
      <c r="D98" s="7">
        <v>3.5</v>
      </c>
      <c r="E98" s="7">
        <v>3</v>
      </c>
      <c r="F98" s="3">
        <v>13</v>
      </c>
      <c r="G98" s="3">
        <v>13</v>
      </c>
      <c r="H98" s="7">
        <v>62.2</v>
      </c>
      <c r="I98" s="7">
        <v>58.9</v>
      </c>
      <c r="J98" s="7">
        <v>73.400000000000006</v>
      </c>
      <c r="K98" s="7">
        <v>66.099999999999994</v>
      </c>
      <c r="L98" s="7">
        <v>18</v>
      </c>
      <c r="M98" s="7">
        <v>14.1</v>
      </c>
      <c r="N98" s="7">
        <v>8.6</v>
      </c>
      <c r="O98" s="7">
        <v>19.8</v>
      </c>
      <c r="P98" s="7">
        <v>52.7</v>
      </c>
      <c r="Q98" s="7">
        <v>53.6</v>
      </c>
      <c r="R98" s="7">
        <v>4.5</v>
      </c>
      <c r="S98" s="7">
        <v>5.2</v>
      </c>
    </row>
    <row r="99" spans="1:19">
      <c r="A99" s="38" t="s">
        <v>116</v>
      </c>
      <c r="B99" s="39">
        <v>552</v>
      </c>
      <c r="C99" s="39">
        <v>629</v>
      </c>
      <c r="D99" s="7">
        <v>8.8000000000000007</v>
      </c>
      <c r="E99" s="7">
        <v>9.6999999999999993</v>
      </c>
      <c r="F99" s="3">
        <v>15</v>
      </c>
      <c r="G99" s="3">
        <v>15</v>
      </c>
      <c r="H99" s="7">
        <v>55.4</v>
      </c>
      <c r="I99" s="7">
        <v>61</v>
      </c>
      <c r="J99" s="7">
        <v>64.099999999999994</v>
      </c>
      <c r="K99" s="7">
        <v>72.7</v>
      </c>
      <c r="L99" s="7">
        <v>23.2</v>
      </c>
      <c r="M99" s="7">
        <v>16.2</v>
      </c>
      <c r="N99" s="7">
        <v>12.7</v>
      </c>
      <c r="O99" s="7">
        <v>11.1</v>
      </c>
      <c r="P99" s="7">
        <v>29</v>
      </c>
      <c r="Q99" s="7">
        <v>33.4</v>
      </c>
      <c r="R99" s="7">
        <v>2.9</v>
      </c>
      <c r="S99" s="7">
        <v>2.5</v>
      </c>
    </row>
    <row r="100" spans="1:19">
      <c r="A100" s="38" t="s">
        <v>42</v>
      </c>
      <c r="B100" s="39">
        <v>218</v>
      </c>
      <c r="C100" s="39">
        <v>255</v>
      </c>
      <c r="D100" s="7">
        <v>3.5</v>
      </c>
      <c r="E100" s="7">
        <v>3.9</v>
      </c>
      <c r="F100" s="3">
        <v>12</v>
      </c>
      <c r="G100" s="3">
        <v>13</v>
      </c>
      <c r="H100" s="7">
        <v>64.2</v>
      </c>
      <c r="I100" s="7">
        <v>62.7</v>
      </c>
      <c r="J100" s="7">
        <v>55</v>
      </c>
      <c r="K100" s="7">
        <v>18.8</v>
      </c>
      <c r="L100" s="7">
        <v>10.1</v>
      </c>
      <c r="M100" s="7">
        <v>3.5</v>
      </c>
      <c r="N100" s="7">
        <v>34.9</v>
      </c>
      <c r="O100" s="7">
        <v>77.599999999999994</v>
      </c>
      <c r="P100" s="7">
        <v>85.8</v>
      </c>
      <c r="Q100" s="7">
        <v>76.099999999999994</v>
      </c>
      <c r="R100" s="7">
        <v>5</v>
      </c>
      <c r="S100" s="7">
        <v>2</v>
      </c>
    </row>
  </sheetData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S51"/>
  <sheetViews>
    <sheetView showGridLines="0" zoomScaleNormal="100" workbookViewId="0"/>
  </sheetViews>
  <sheetFormatPr defaultRowHeight="15"/>
  <cols>
    <col min="1" max="1" width="7.28515625" style="59" customWidth="1"/>
    <col min="2" max="7" width="9.5703125" style="60" customWidth="1"/>
    <col min="8" max="12" width="9.140625" style="60" customWidth="1"/>
    <col min="13" max="13" width="7.28515625" style="60" customWidth="1"/>
    <col min="14" max="19" width="11.5703125" style="60" customWidth="1"/>
    <col min="20" max="16384" width="9.140625" style="60"/>
  </cols>
  <sheetData>
    <row r="1" spans="1:19">
      <c r="A1" s="59" t="s">
        <v>170</v>
      </c>
    </row>
    <row r="2" spans="1:19">
      <c r="A2" s="59" t="s">
        <v>282</v>
      </c>
    </row>
    <row r="5" spans="1:19">
      <c r="B5" s="9" t="s">
        <v>139</v>
      </c>
      <c r="F5" s="9" t="s">
        <v>140</v>
      </c>
      <c r="S5" s="61"/>
    </row>
    <row r="6" spans="1:19">
      <c r="B6" s="62" t="s">
        <v>2</v>
      </c>
      <c r="C6" s="62" t="s">
        <v>137</v>
      </c>
      <c r="D6" s="62" t="s">
        <v>11</v>
      </c>
      <c r="E6" s="62" t="s">
        <v>6</v>
      </c>
      <c r="F6" s="73" t="s">
        <v>2</v>
      </c>
      <c r="G6" s="73" t="s">
        <v>185</v>
      </c>
      <c r="H6" s="73" t="s">
        <v>11</v>
      </c>
      <c r="I6" s="9"/>
      <c r="J6" s="9"/>
      <c r="K6" s="9"/>
      <c r="L6" s="9"/>
      <c r="M6" s="9"/>
      <c r="N6" s="61"/>
      <c r="O6" s="61"/>
      <c r="P6" s="61"/>
      <c r="Q6" s="61"/>
      <c r="R6" s="61"/>
      <c r="S6" s="61"/>
    </row>
    <row r="7" spans="1:19">
      <c r="A7" s="59">
        <v>1990</v>
      </c>
      <c r="B7" s="66">
        <v>12.68</v>
      </c>
      <c r="C7" s="66">
        <v>24.78</v>
      </c>
      <c r="D7" s="66">
        <v>15.26</v>
      </c>
      <c r="E7" s="66">
        <f>'8.17'!E7</f>
        <v>14.66</v>
      </c>
      <c r="F7" s="74">
        <v>72</v>
      </c>
      <c r="G7" s="74" t="s">
        <v>186</v>
      </c>
      <c r="H7" s="74">
        <v>20</v>
      </c>
      <c r="I7" s="66"/>
      <c r="J7" s="66"/>
      <c r="K7" s="66"/>
      <c r="L7" s="66"/>
      <c r="M7" s="64"/>
      <c r="N7" s="65"/>
      <c r="O7" s="65"/>
      <c r="P7" s="65"/>
      <c r="Q7" s="65"/>
      <c r="R7" s="65"/>
      <c r="S7" s="65"/>
    </row>
    <row r="8" spans="1:19">
      <c r="A8" s="59">
        <v>1991</v>
      </c>
      <c r="B8" s="66">
        <v>12.23</v>
      </c>
      <c r="C8" s="66">
        <v>21.04</v>
      </c>
      <c r="D8" s="66">
        <v>18.05</v>
      </c>
      <c r="E8" s="66">
        <f>'8.17'!E8</f>
        <v>13.87</v>
      </c>
      <c r="F8" s="74">
        <v>64</v>
      </c>
      <c r="G8" s="74" t="s">
        <v>186</v>
      </c>
      <c r="H8" s="74">
        <v>15</v>
      </c>
      <c r="I8" s="66"/>
      <c r="J8" s="66"/>
      <c r="K8" s="66"/>
      <c r="L8" s="66"/>
      <c r="M8" s="64"/>
      <c r="N8" s="65"/>
      <c r="O8" s="65"/>
      <c r="P8" s="65"/>
      <c r="Q8" s="65"/>
      <c r="R8" s="65"/>
      <c r="S8" s="65"/>
    </row>
    <row r="9" spans="1:19">
      <c r="A9" s="59">
        <v>1992</v>
      </c>
      <c r="B9" s="66">
        <v>12.01</v>
      </c>
      <c r="C9" s="66">
        <v>23.2</v>
      </c>
      <c r="D9" s="66">
        <v>17.71</v>
      </c>
      <c r="E9" s="66">
        <f>'8.17'!E9</f>
        <v>14.04</v>
      </c>
      <c r="F9" s="74">
        <v>67</v>
      </c>
      <c r="G9" s="74" t="s">
        <v>186</v>
      </c>
      <c r="H9" s="74">
        <v>20</v>
      </c>
      <c r="I9" s="66"/>
      <c r="J9" s="66"/>
      <c r="K9" s="66"/>
      <c r="L9" s="66"/>
      <c r="M9" s="64"/>
      <c r="N9" s="65"/>
      <c r="O9" s="65"/>
      <c r="P9" s="65"/>
      <c r="Q9" s="65"/>
      <c r="R9" s="65"/>
      <c r="S9" s="65"/>
    </row>
    <row r="10" spans="1:19">
      <c r="A10" s="59">
        <v>1993</v>
      </c>
      <c r="B10" s="66">
        <v>11.98</v>
      </c>
      <c r="C10" s="66">
        <v>24.81</v>
      </c>
      <c r="D10" s="66">
        <v>17.36</v>
      </c>
      <c r="E10" s="66">
        <f>'8.17'!E10</f>
        <v>14.27</v>
      </c>
      <c r="F10" s="74">
        <v>62</v>
      </c>
      <c r="G10" s="74" t="s">
        <v>186</v>
      </c>
      <c r="H10" s="74">
        <v>23</v>
      </c>
      <c r="I10" s="66"/>
      <c r="J10" s="66"/>
      <c r="K10" s="66"/>
      <c r="L10" s="66"/>
      <c r="M10" s="64"/>
      <c r="N10" s="65"/>
      <c r="O10" s="65"/>
      <c r="P10" s="65"/>
      <c r="Q10" s="65"/>
      <c r="R10" s="65"/>
      <c r="S10" s="65"/>
    </row>
    <row r="11" spans="1:19">
      <c r="A11" s="59">
        <v>1994</v>
      </c>
      <c r="B11" s="66">
        <v>12</v>
      </c>
      <c r="C11" s="66">
        <v>23.04</v>
      </c>
      <c r="D11" s="66">
        <v>14.91</v>
      </c>
      <c r="E11" s="66">
        <f>'8.17'!E11</f>
        <v>13.9</v>
      </c>
      <c r="F11" s="74">
        <v>56</v>
      </c>
      <c r="G11" s="74" t="s">
        <v>186</v>
      </c>
      <c r="H11" s="74">
        <v>11</v>
      </c>
      <c r="I11" s="66"/>
      <c r="J11" s="66"/>
      <c r="K11" s="66"/>
      <c r="L11" s="66"/>
      <c r="M11" s="64"/>
      <c r="N11" s="65"/>
      <c r="O11" s="65"/>
      <c r="P11" s="65"/>
      <c r="Q11" s="65"/>
      <c r="R11" s="65"/>
      <c r="S11" s="65"/>
    </row>
    <row r="12" spans="1:19">
      <c r="A12" s="59">
        <v>1995</v>
      </c>
      <c r="B12" s="66">
        <v>12.34</v>
      </c>
      <c r="C12" s="66">
        <v>25.48</v>
      </c>
      <c r="D12" s="66">
        <v>16.22</v>
      </c>
      <c r="E12" s="66">
        <f>'8.17'!E12</f>
        <v>14.64</v>
      </c>
      <c r="F12" s="74">
        <v>76</v>
      </c>
      <c r="G12" s="74">
        <v>6</v>
      </c>
      <c r="H12" s="74">
        <v>16</v>
      </c>
      <c r="I12" s="66"/>
      <c r="J12" s="66"/>
      <c r="K12" s="66"/>
      <c r="L12" s="66"/>
      <c r="M12" s="64"/>
      <c r="N12" s="65"/>
      <c r="O12" s="65"/>
      <c r="P12" s="65"/>
      <c r="Q12" s="65"/>
      <c r="R12" s="65"/>
      <c r="S12" s="65"/>
    </row>
    <row r="13" spans="1:19">
      <c r="A13" s="59">
        <v>1996</v>
      </c>
      <c r="B13" s="66">
        <v>12.53</v>
      </c>
      <c r="C13" s="66">
        <v>25.48</v>
      </c>
      <c r="D13" s="66">
        <v>14.66</v>
      </c>
      <c r="E13" s="66">
        <f>'8.17'!E13</f>
        <v>14.71</v>
      </c>
      <c r="F13" s="74">
        <v>45</v>
      </c>
      <c r="G13" s="74" t="s">
        <v>186</v>
      </c>
      <c r="H13" s="74">
        <v>22</v>
      </c>
      <c r="I13" s="66"/>
      <c r="J13" s="66"/>
      <c r="K13" s="66"/>
      <c r="L13" s="66"/>
      <c r="M13" s="64"/>
      <c r="N13" s="65"/>
      <c r="O13" s="65"/>
      <c r="P13" s="65"/>
      <c r="Q13" s="65"/>
      <c r="R13" s="65"/>
      <c r="S13" s="65"/>
    </row>
    <row r="14" spans="1:19">
      <c r="A14" s="59">
        <v>1997</v>
      </c>
      <c r="B14" s="66">
        <v>11.64</v>
      </c>
      <c r="C14" s="66">
        <v>23.86</v>
      </c>
      <c r="D14" s="66">
        <v>14.17</v>
      </c>
      <c r="E14" s="66">
        <f>'8.17'!E14</f>
        <v>13.74</v>
      </c>
      <c r="F14" s="74">
        <v>65</v>
      </c>
      <c r="G14" s="74" t="s">
        <v>186</v>
      </c>
      <c r="H14" s="74">
        <v>22</v>
      </c>
      <c r="I14" s="66"/>
      <c r="J14" s="66"/>
      <c r="K14" s="66"/>
      <c r="L14" s="66"/>
      <c r="M14" s="64"/>
      <c r="N14" s="65"/>
      <c r="O14" s="65"/>
      <c r="P14" s="65"/>
      <c r="Q14" s="65"/>
      <c r="R14" s="65"/>
      <c r="S14" s="65"/>
    </row>
    <row r="15" spans="1:19">
      <c r="A15" s="59">
        <v>1998</v>
      </c>
      <c r="B15" s="66">
        <v>11.12</v>
      </c>
      <c r="C15" s="66">
        <v>25.57</v>
      </c>
      <c r="D15" s="66">
        <v>13.95</v>
      </c>
      <c r="E15" s="66">
        <f>'8.17'!E15</f>
        <v>13.6</v>
      </c>
      <c r="F15" s="74">
        <v>64</v>
      </c>
      <c r="G15" s="74" t="s">
        <v>186</v>
      </c>
      <c r="H15" s="74">
        <v>18</v>
      </c>
      <c r="I15" s="66"/>
      <c r="J15" s="66"/>
      <c r="K15" s="66"/>
      <c r="L15" s="66"/>
      <c r="M15" s="64"/>
      <c r="N15" s="65"/>
      <c r="O15" s="65"/>
      <c r="P15" s="65"/>
      <c r="Q15" s="65"/>
      <c r="R15" s="65"/>
      <c r="S15" s="65"/>
    </row>
    <row r="16" spans="1:19">
      <c r="A16" s="59">
        <v>1999</v>
      </c>
      <c r="B16" s="66">
        <v>13.26</v>
      </c>
      <c r="C16" s="66">
        <v>24.96</v>
      </c>
      <c r="D16" s="66">
        <v>10.84</v>
      </c>
      <c r="E16" s="66">
        <f>'8.17'!E16</f>
        <v>15.02</v>
      </c>
      <c r="F16" s="74">
        <v>68</v>
      </c>
      <c r="G16" s="74" t="s">
        <v>186</v>
      </c>
      <c r="H16" s="74">
        <v>20</v>
      </c>
      <c r="I16" s="66"/>
      <c r="J16" s="66"/>
      <c r="K16" s="66"/>
      <c r="L16" s="66"/>
      <c r="M16" s="64"/>
      <c r="N16" s="65"/>
      <c r="O16" s="65"/>
      <c r="P16" s="65"/>
      <c r="Q16" s="65"/>
      <c r="R16" s="65"/>
      <c r="S16" s="65"/>
    </row>
    <row r="17" spans="1:19">
      <c r="A17" s="59">
        <v>2000</v>
      </c>
      <c r="B17" s="66">
        <v>12.68</v>
      </c>
      <c r="C17" s="66">
        <v>23.45</v>
      </c>
      <c r="D17" s="66">
        <v>15.06</v>
      </c>
      <c r="E17" s="66">
        <f>'8.17'!E17</f>
        <v>14.56</v>
      </c>
      <c r="F17" s="74">
        <v>69</v>
      </c>
      <c r="G17" s="74" t="s">
        <v>186</v>
      </c>
      <c r="H17" s="74">
        <v>31</v>
      </c>
      <c r="I17" s="66"/>
      <c r="J17" s="66"/>
      <c r="K17" s="66"/>
      <c r="L17" s="66"/>
      <c r="M17" s="64"/>
      <c r="N17" s="65"/>
      <c r="O17" s="65"/>
      <c r="P17" s="65"/>
      <c r="Q17" s="65"/>
      <c r="R17" s="65"/>
      <c r="S17" s="65"/>
    </row>
    <row r="18" spans="1:19">
      <c r="A18" s="59">
        <v>2001</v>
      </c>
      <c r="B18" s="66">
        <v>12.85</v>
      </c>
      <c r="C18" s="66">
        <v>22.91</v>
      </c>
      <c r="D18" s="66">
        <v>16.739999999999998</v>
      </c>
      <c r="E18" s="66">
        <f>'8.17'!E18</f>
        <v>14.71</v>
      </c>
      <c r="F18" s="74">
        <v>49</v>
      </c>
      <c r="G18" s="74">
        <v>6</v>
      </c>
      <c r="H18" s="74">
        <v>49</v>
      </c>
      <c r="I18" s="66"/>
      <c r="J18" s="66"/>
      <c r="K18" s="66"/>
      <c r="L18" s="66"/>
      <c r="M18" s="64"/>
      <c r="N18" s="65"/>
      <c r="O18" s="65"/>
      <c r="P18" s="65"/>
      <c r="Q18" s="65"/>
      <c r="R18" s="65"/>
      <c r="S18" s="65"/>
    </row>
    <row r="19" spans="1:19">
      <c r="A19" s="59">
        <v>2002</v>
      </c>
      <c r="B19" s="66">
        <v>13.31</v>
      </c>
      <c r="C19" s="66">
        <v>23.38</v>
      </c>
      <c r="D19" s="66">
        <v>13.19</v>
      </c>
      <c r="E19" s="66">
        <f>'8.17'!E19</f>
        <v>14.94</v>
      </c>
      <c r="F19" s="74">
        <v>52</v>
      </c>
      <c r="G19" s="74" t="s">
        <v>186</v>
      </c>
      <c r="H19" s="74">
        <v>33</v>
      </c>
      <c r="I19" s="66"/>
      <c r="J19" s="66"/>
      <c r="K19" s="66"/>
      <c r="L19" s="66"/>
      <c r="M19" s="64"/>
      <c r="N19" s="65"/>
      <c r="O19" s="65"/>
      <c r="P19" s="65"/>
      <c r="Q19" s="65"/>
      <c r="R19" s="65"/>
      <c r="S19" s="65"/>
    </row>
    <row r="20" spans="1:19">
      <c r="A20" s="59">
        <v>2003</v>
      </c>
      <c r="B20" s="66">
        <v>13.03</v>
      </c>
      <c r="C20" s="66">
        <v>25.3</v>
      </c>
      <c r="D20" s="66">
        <v>10.82</v>
      </c>
      <c r="E20" s="66">
        <f>'8.17'!E20</f>
        <v>14.9</v>
      </c>
      <c r="F20" s="74">
        <v>59</v>
      </c>
      <c r="G20" s="74" t="s">
        <v>186</v>
      </c>
      <c r="H20" s="74">
        <v>27</v>
      </c>
      <c r="I20" s="66"/>
      <c r="J20" s="66"/>
      <c r="K20" s="66"/>
      <c r="L20" s="66"/>
      <c r="M20" s="64"/>
      <c r="N20" s="65"/>
      <c r="O20" s="65"/>
      <c r="P20" s="65"/>
      <c r="Q20" s="65"/>
      <c r="R20" s="65"/>
      <c r="S20" s="65"/>
    </row>
    <row r="21" spans="1:19">
      <c r="A21" s="59">
        <v>2004</v>
      </c>
      <c r="B21" s="66">
        <v>13.52</v>
      </c>
      <c r="C21" s="66">
        <v>25.14</v>
      </c>
      <c r="D21" s="66">
        <v>11.49</v>
      </c>
      <c r="E21" s="66">
        <f>'8.17'!E21</f>
        <v>15.29</v>
      </c>
      <c r="F21" s="74">
        <v>53</v>
      </c>
      <c r="G21" s="74" t="s">
        <v>186</v>
      </c>
      <c r="H21" s="74">
        <v>19</v>
      </c>
      <c r="I21" s="66"/>
      <c r="J21" s="66"/>
      <c r="K21" s="66"/>
      <c r="L21" s="66"/>
      <c r="M21" s="64"/>
      <c r="N21" s="65"/>
      <c r="O21" s="65"/>
      <c r="P21" s="65"/>
      <c r="Q21" s="65"/>
      <c r="R21" s="65"/>
      <c r="S21" s="65"/>
    </row>
    <row r="22" spans="1:19">
      <c r="A22" s="59">
        <v>2005</v>
      </c>
      <c r="B22" s="66">
        <v>13.2</v>
      </c>
      <c r="C22" s="66">
        <v>24.45</v>
      </c>
      <c r="D22" s="66">
        <v>14.36</v>
      </c>
      <c r="E22" s="66">
        <f>'8.17'!E22</f>
        <v>15.12</v>
      </c>
      <c r="F22" s="74">
        <v>57</v>
      </c>
      <c r="G22" s="74" t="s">
        <v>186</v>
      </c>
      <c r="H22" s="74">
        <v>39</v>
      </c>
      <c r="I22" s="66"/>
      <c r="J22" s="66"/>
      <c r="K22" s="66"/>
      <c r="L22" s="66"/>
      <c r="M22" s="64"/>
      <c r="N22" s="65"/>
      <c r="O22" s="65"/>
      <c r="P22" s="65"/>
      <c r="Q22" s="65"/>
      <c r="R22" s="65"/>
      <c r="S22" s="65"/>
    </row>
    <row r="23" spans="1:19">
      <c r="A23" s="59">
        <v>2006</v>
      </c>
      <c r="B23" s="66">
        <v>13.28</v>
      </c>
      <c r="C23" s="66">
        <v>22.05</v>
      </c>
      <c r="D23" s="66">
        <v>19.239999999999998</v>
      </c>
      <c r="E23" s="66">
        <f>'8.17'!E23</f>
        <v>15.12</v>
      </c>
      <c r="F23" s="74">
        <v>49</v>
      </c>
      <c r="G23" s="74">
        <v>6</v>
      </c>
      <c r="H23" s="74">
        <v>30</v>
      </c>
      <c r="I23" s="66"/>
      <c r="J23" s="66"/>
      <c r="K23" s="66"/>
      <c r="L23" s="66"/>
      <c r="M23" s="64"/>
      <c r="N23" s="65"/>
      <c r="O23" s="65"/>
      <c r="P23" s="65"/>
      <c r="Q23" s="65"/>
      <c r="R23" s="65"/>
      <c r="S23" s="65"/>
    </row>
    <row r="24" spans="1:19">
      <c r="A24" s="59">
        <v>2007</v>
      </c>
      <c r="B24" s="66">
        <v>13.06</v>
      </c>
      <c r="C24" s="66">
        <v>20.09</v>
      </c>
      <c r="D24" s="66">
        <v>27.14</v>
      </c>
      <c r="E24" s="66">
        <f>'8.17'!E24</f>
        <v>15.18</v>
      </c>
      <c r="F24" s="74">
        <v>46</v>
      </c>
      <c r="G24" s="74" t="s">
        <v>186</v>
      </c>
      <c r="H24" s="74">
        <v>25</v>
      </c>
      <c r="I24" s="66"/>
      <c r="J24" s="66"/>
      <c r="K24" s="66"/>
      <c r="L24" s="66"/>
      <c r="M24" s="64"/>
      <c r="N24" s="65"/>
      <c r="O24" s="65"/>
      <c r="P24" s="65"/>
      <c r="Q24" s="65"/>
      <c r="R24" s="65"/>
      <c r="S24" s="65"/>
    </row>
    <row r="25" spans="1:19">
      <c r="A25" s="59">
        <v>2008</v>
      </c>
      <c r="B25" s="66">
        <v>13.95</v>
      </c>
      <c r="C25" s="66">
        <v>19.71</v>
      </c>
      <c r="D25" s="66">
        <v>23.51</v>
      </c>
      <c r="E25" s="66">
        <f>'8.17'!E25</f>
        <v>15.58</v>
      </c>
      <c r="F25" s="74">
        <v>54</v>
      </c>
      <c r="G25" s="74">
        <v>0</v>
      </c>
      <c r="H25" s="74">
        <v>26</v>
      </c>
      <c r="I25" s="66"/>
      <c r="J25" s="66"/>
      <c r="K25" s="66"/>
      <c r="L25" s="66"/>
      <c r="M25" s="64"/>
      <c r="N25" s="65"/>
      <c r="O25" s="65"/>
      <c r="P25" s="65"/>
      <c r="Q25" s="65"/>
      <c r="R25" s="65"/>
      <c r="S25" s="65"/>
    </row>
    <row r="26" spans="1:19">
      <c r="A26" s="59">
        <v>2009</v>
      </c>
      <c r="B26" s="66">
        <v>14.68</v>
      </c>
      <c r="C26" s="66">
        <v>16.36</v>
      </c>
      <c r="D26" s="66">
        <v>24.33</v>
      </c>
      <c r="E26" s="66">
        <f>'8.17'!E26</f>
        <v>15.66</v>
      </c>
      <c r="F26" s="74">
        <v>36</v>
      </c>
      <c r="G26" s="74">
        <v>6</v>
      </c>
      <c r="H26" s="74">
        <v>38</v>
      </c>
      <c r="I26" s="66"/>
      <c r="J26" s="66"/>
      <c r="K26" s="66"/>
      <c r="L26" s="66"/>
      <c r="M26" s="64"/>
      <c r="N26" s="65"/>
      <c r="O26" s="65"/>
      <c r="P26" s="65"/>
      <c r="Q26" s="65"/>
      <c r="R26" s="65"/>
      <c r="S26" s="65"/>
    </row>
    <row r="27" spans="1:19">
      <c r="A27" s="59">
        <v>2010</v>
      </c>
      <c r="B27" s="66">
        <v>15.68</v>
      </c>
      <c r="C27" s="66">
        <v>14.7</v>
      </c>
      <c r="D27" s="66">
        <v>18.36</v>
      </c>
      <c r="E27" s="66">
        <f>'8.17'!E27</f>
        <v>15.71</v>
      </c>
      <c r="F27" s="74">
        <v>35</v>
      </c>
      <c r="G27" s="74">
        <v>5</v>
      </c>
      <c r="H27" s="74">
        <v>32</v>
      </c>
      <c r="I27" s="66"/>
      <c r="J27" s="66"/>
      <c r="K27" s="66"/>
      <c r="L27" s="66"/>
      <c r="M27" s="64"/>
      <c r="N27" s="65"/>
      <c r="O27" s="65"/>
      <c r="P27" s="65"/>
      <c r="Q27" s="65"/>
      <c r="R27" s="65"/>
      <c r="S27" s="65"/>
    </row>
    <row r="28" spans="1:19">
      <c r="B28" s="63"/>
      <c r="C28" s="63"/>
      <c r="D28" s="63"/>
      <c r="E28" s="63"/>
      <c r="F28" s="63"/>
      <c r="G28" s="63"/>
      <c r="H28" s="66"/>
      <c r="I28" s="66"/>
      <c r="J28" s="66"/>
      <c r="K28" s="66"/>
      <c r="L28" s="66"/>
      <c r="M28" s="64"/>
      <c r="N28" s="65"/>
      <c r="O28" s="65"/>
      <c r="P28" s="65"/>
      <c r="Q28" s="65"/>
      <c r="R28" s="65"/>
      <c r="S28" s="65"/>
    </row>
    <row r="29" spans="1:19">
      <c r="B29" s="63"/>
      <c r="C29" s="63"/>
      <c r="D29" s="63"/>
      <c r="E29" s="63"/>
      <c r="F29" s="63"/>
      <c r="G29" s="63"/>
      <c r="H29" s="66"/>
      <c r="I29" s="66"/>
      <c r="J29" s="66"/>
      <c r="K29" s="66"/>
      <c r="L29" s="66"/>
      <c r="M29" s="64"/>
      <c r="N29" s="65"/>
      <c r="O29" s="65"/>
      <c r="P29" s="65"/>
      <c r="Q29" s="65"/>
      <c r="R29" s="65"/>
      <c r="S29" s="65"/>
    </row>
    <row r="30" spans="1:19">
      <c r="B30" s="63"/>
      <c r="C30" s="63"/>
      <c r="D30" s="63"/>
      <c r="E30" s="63"/>
      <c r="F30" s="63"/>
      <c r="G30" s="63"/>
      <c r="H30" s="66"/>
      <c r="I30" s="66"/>
      <c r="J30" s="66"/>
      <c r="K30" s="66"/>
      <c r="L30" s="66"/>
      <c r="M30" s="64"/>
      <c r="N30" s="65"/>
      <c r="O30" s="65"/>
      <c r="P30" s="65"/>
      <c r="Q30" s="65"/>
      <c r="R30" s="65"/>
      <c r="S30" s="65"/>
    </row>
    <row r="31" spans="1:19">
      <c r="B31" s="63"/>
      <c r="C31" s="63"/>
      <c r="D31" s="63"/>
      <c r="E31" s="63"/>
      <c r="F31" s="63"/>
      <c r="G31" s="63"/>
      <c r="H31" s="66"/>
      <c r="I31" s="66"/>
      <c r="J31" s="66"/>
      <c r="K31" s="66"/>
      <c r="L31" s="66"/>
      <c r="M31" s="64"/>
      <c r="N31" s="65"/>
      <c r="O31" s="65"/>
      <c r="P31" s="65"/>
      <c r="Q31" s="65"/>
      <c r="R31" s="65"/>
      <c r="S31" s="65"/>
    </row>
    <row r="32" spans="1:19">
      <c r="B32" s="63"/>
      <c r="C32" s="63"/>
      <c r="D32" s="63"/>
      <c r="E32" s="63"/>
      <c r="F32" s="63"/>
      <c r="G32" s="63"/>
      <c r="H32" s="67"/>
      <c r="I32" s="66"/>
      <c r="J32" s="66"/>
      <c r="K32" s="66"/>
      <c r="L32" s="66"/>
      <c r="M32" s="64"/>
      <c r="N32" s="65"/>
      <c r="O32" s="65"/>
      <c r="P32" s="65"/>
      <c r="Q32" s="65"/>
      <c r="R32" s="65"/>
      <c r="S32" s="65"/>
    </row>
    <row r="33" spans="1:19">
      <c r="B33" s="63"/>
      <c r="C33" s="63"/>
      <c r="D33" s="63"/>
      <c r="E33" s="63"/>
      <c r="F33" s="63"/>
      <c r="G33" s="63"/>
      <c r="H33" s="67"/>
      <c r="I33" s="66"/>
      <c r="J33" s="66"/>
      <c r="K33" s="66"/>
      <c r="L33" s="66"/>
      <c r="M33" s="64"/>
      <c r="N33" s="65"/>
      <c r="O33" s="65"/>
      <c r="P33" s="65"/>
      <c r="Q33" s="65"/>
      <c r="R33" s="65"/>
      <c r="S33" s="65"/>
    </row>
    <row r="34" spans="1:19">
      <c r="B34" s="63"/>
      <c r="C34" s="63"/>
      <c r="D34" s="63"/>
      <c r="E34" s="63"/>
      <c r="F34" s="63"/>
      <c r="G34" s="63"/>
      <c r="H34" s="67"/>
      <c r="I34" s="66"/>
      <c r="J34" s="66"/>
      <c r="K34" s="66"/>
      <c r="L34" s="66"/>
      <c r="M34" s="64"/>
      <c r="N34" s="65"/>
      <c r="O34" s="65"/>
      <c r="P34" s="65"/>
      <c r="Q34" s="65"/>
      <c r="R34" s="65"/>
      <c r="S34" s="65"/>
    </row>
    <row r="35" spans="1:19">
      <c r="B35" s="63"/>
      <c r="C35" s="63"/>
      <c r="D35" s="63"/>
      <c r="E35" s="63"/>
      <c r="F35" s="63"/>
      <c r="G35" s="63"/>
      <c r="H35" s="67"/>
      <c r="I35" s="66"/>
      <c r="J35" s="66"/>
      <c r="K35" s="66"/>
      <c r="L35" s="66"/>
      <c r="M35" s="64"/>
    </row>
    <row r="36" spans="1:19">
      <c r="B36" s="63"/>
      <c r="C36" s="63"/>
      <c r="D36" s="63"/>
      <c r="E36" s="63"/>
      <c r="F36" s="63"/>
      <c r="G36" s="63"/>
      <c r="H36" s="67"/>
      <c r="I36" s="67"/>
      <c r="J36" s="66"/>
      <c r="K36" s="66"/>
      <c r="L36" s="66"/>
      <c r="M36" s="64"/>
      <c r="N36" s="65"/>
      <c r="O36" s="65"/>
      <c r="P36" s="65"/>
      <c r="Q36" s="65"/>
      <c r="R36" s="65"/>
      <c r="S36" s="65"/>
    </row>
    <row r="37" spans="1:19">
      <c r="B37" s="63"/>
      <c r="C37" s="63"/>
      <c r="D37" s="63"/>
      <c r="E37" s="63"/>
      <c r="F37" s="63"/>
      <c r="G37" s="63"/>
      <c r="H37" s="67"/>
      <c r="I37" s="67"/>
      <c r="J37" s="66"/>
      <c r="K37" s="66"/>
      <c r="L37" s="66"/>
      <c r="M37" s="64"/>
      <c r="N37" s="65"/>
      <c r="O37" s="65"/>
      <c r="P37" s="65"/>
      <c r="Q37" s="65"/>
      <c r="R37" s="65"/>
      <c r="S37" s="65"/>
    </row>
    <row r="38" spans="1:19">
      <c r="M38" s="64"/>
      <c r="N38" s="65"/>
      <c r="O38" s="65"/>
      <c r="P38" s="65"/>
      <c r="Q38" s="65"/>
      <c r="R38" s="65"/>
      <c r="S38" s="65"/>
    </row>
    <row r="39" spans="1:19">
      <c r="A39" s="68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</row>
    <row r="40" spans="1:19">
      <c r="A40" s="68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</row>
    <row r="41" spans="1:19">
      <c r="A41" s="68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</row>
    <row r="42" spans="1:19">
      <c r="A42" s="68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4"/>
    </row>
    <row r="43" spans="1:19">
      <c r="A43" s="59" t="s">
        <v>138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</row>
    <row r="44" spans="1:19">
      <c r="A44" s="68">
        <v>1980</v>
      </c>
      <c r="B44" s="65">
        <f>B7/SUM($B$7:$F$7)*100</f>
        <v>9.0974314822786635</v>
      </c>
      <c r="C44" s="65">
        <f>C7/SUM($B$7:$F$7)*100</f>
        <v>17.778734395178649</v>
      </c>
      <c r="D44" s="65"/>
      <c r="E44" s="65"/>
      <c r="F44" s="65">
        <f>F7/SUM($B$7:$F$7)*100</f>
        <v>51.657339647008186</v>
      </c>
      <c r="G44" s="65"/>
      <c r="H44" s="65"/>
      <c r="I44" s="65"/>
      <c r="J44" s="65"/>
      <c r="K44" s="65"/>
      <c r="L44" s="65"/>
      <c r="M44" s="65"/>
    </row>
    <row r="45" spans="1:19">
      <c r="A45" s="68">
        <v>1990</v>
      </c>
      <c r="B45" s="65">
        <f>B17/SUM($B$17:$F$17)*100</f>
        <v>9.4100185528756963</v>
      </c>
      <c r="C45" s="65">
        <f>C17/SUM($B$17:$F$17)*100</f>
        <v>17.402597402597404</v>
      </c>
      <c r="D45" s="65"/>
      <c r="E45" s="65"/>
      <c r="F45" s="65">
        <f>F17/SUM($B$17:$F$17)*100</f>
        <v>51.205936920222641</v>
      </c>
      <c r="G45" s="65"/>
      <c r="H45" s="65"/>
      <c r="I45" s="65"/>
      <c r="J45" s="65"/>
      <c r="K45" s="65"/>
      <c r="L45" s="65"/>
      <c r="M45" s="65"/>
      <c r="S45" s="69"/>
    </row>
    <row r="46" spans="1:19">
      <c r="A46" s="68">
        <v>2005</v>
      </c>
      <c r="B46" s="65" t="e">
        <f>B32/SUM($B$32:$F$32)*100</f>
        <v>#DIV/0!</v>
      </c>
      <c r="C46" s="65" t="e">
        <f>C32/SUM($B$32:$F$32)*100</f>
        <v>#DIV/0!</v>
      </c>
      <c r="D46" s="65"/>
      <c r="E46" s="65"/>
      <c r="F46" s="65" t="e">
        <f>F32/SUM($B$32:$F$32)*100</f>
        <v>#DIV/0!</v>
      </c>
      <c r="G46" s="65"/>
      <c r="H46" s="65"/>
      <c r="I46" s="65"/>
      <c r="J46" s="65"/>
      <c r="K46" s="65"/>
      <c r="L46" s="65"/>
      <c r="M46" s="65"/>
      <c r="S46" s="69"/>
    </row>
    <row r="47" spans="1:19">
      <c r="A47" s="68">
        <v>2006</v>
      </c>
      <c r="B47" s="65" t="e">
        <f>B33/SUM($B$33:$F$33)*100</f>
        <v>#DIV/0!</v>
      </c>
      <c r="C47" s="65" t="e">
        <f>C33/SUM($B$33:$F$33)*100</f>
        <v>#DIV/0!</v>
      </c>
      <c r="D47" s="65"/>
      <c r="E47" s="65"/>
      <c r="F47" s="65" t="e">
        <f>F33/SUM($B$33:$F$33)*100</f>
        <v>#DIV/0!</v>
      </c>
      <c r="G47" s="65"/>
      <c r="H47" s="65"/>
      <c r="I47" s="65"/>
      <c r="J47" s="65"/>
      <c r="K47" s="65"/>
      <c r="L47" s="65"/>
    </row>
    <row r="48" spans="1:19">
      <c r="A48" s="68">
        <v>2007</v>
      </c>
      <c r="B48" s="65" t="e">
        <f>B34/SUM($B$34:$F$34)*100</f>
        <v>#DIV/0!</v>
      </c>
      <c r="C48" s="65" t="e">
        <f>C34/SUM($B$34:$F$34)*100</f>
        <v>#DIV/0!</v>
      </c>
      <c r="D48" s="65"/>
      <c r="E48" s="65"/>
      <c r="F48" s="65" t="e">
        <f>F34/SUM($B$34:$F$34)*100</f>
        <v>#DIV/0!</v>
      </c>
      <c r="G48" s="65"/>
      <c r="M48" s="65"/>
    </row>
    <row r="49" spans="1:13">
      <c r="A49" s="68">
        <v>2008</v>
      </c>
      <c r="B49" s="65" t="e">
        <f>B35/SUM($B$35:$F$35)*100</f>
        <v>#DIV/0!</v>
      </c>
      <c r="C49" s="65" t="e">
        <f>C35/SUM($B$35:$F$35)*100</f>
        <v>#DIV/0!</v>
      </c>
      <c r="D49" s="65"/>
      <c r="E49" s="65"/>
      <c r="F49" s="65" t="e">
        <f>F35/SUM($B$35:$F$35)*100</f>
        <v>#DIV/0!</v>
      </c>
      <c r="G49" s="65"/>
      <c r="H49" s="65"/>
      <c r="I49" s="65"/>
      <c r="J49" s="65"/>
      <c r="K49" s="65"/>
      <c r="L49" s="65"/>
      <c r="M49" s="65"/>
    </row>
    <row r="50" spans="1:13">
      <c r="A50" s="59">
        <v>2009</v>
      </c>
      <c r="B50" s="65" t="e">
        <f>B36/SUM($B$36:$F$36)*100</f>
        <v>#DIV/0!</v>
      </c>
      <c r="C50" s="65" t="e">
        <f>C36/SUM($B$36:$F$36)*100</f>
        <v>#DIV/0!</v>
      </c>
      <c r="D50" s="65"/>
      <c r="E50" s="65"/>
      <c r="F50" s="65" t="e">
        <f>F36/SUM($B$36:$F$36)*100</f>
        <v>#DIV/0!</v>
      </c>
      <c r="G50" s="65"/>
    </row>
    <row r="51" spans="1:13">
      <c r="A51" s="59">
        <v>2010</v>
      </c>
      <c r="B51" s="65" t="e">
        <f>B37/SUM($B$37:$F$37)*100</f>
        <v>#DIV/0!</v>
      </c>
      <c r="C51" s="65" t="e">
        <f>C37/SUM($B$37:$F$37)*100</f>
        <v>#DIV/0!</v>
      </c>
      <c r="D51" s="65"/>
      <c r="E51" s="65"/>
      <c r="F51" s="65" t="e">
        <f>F37/SUM($B$37:$F$37)*100</f>
        <v>#DIV/0!</v>
      </c>
      <c r="G51" s="65"/>
    </row>
  </sheetData>
  <pageMargins left="0.75" right="0.75" top="1" bottom="1" header="0.5" footer="0.5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51"/>
  <sheetViews>
    <sheetView showGridLines="0" zoomScaleNormal="100" workbookViewId="0"/>
  </sheetViews>
  <sheetFormatPr defaultRowHeight="15"/>
  <cols>
    <col min="1" max="1" width="7.28515625" style="59" customWidth="1"/>
    <col min="2" max="2" width="11.7109375" style="60" bestFit="1" customWidth="1"/>
    <col min="3" max="3" width="12.140625" style="60" bestFit="1" customWidth="1"/>
    <col min="4" max="4" width="11.5703125" style="60" bestFit="1" customWidth="1"/>
    <col min="5" max="5" width="9.140625" style="60" customWidth="1"/>
    <col min="6" max="6" width="8.7109375" style="60" customWidth="1"/>
    <col min="7" max="7" width="12.140625" style="60" bestFit="1" customWidth="1"/>
    <col min="8" max="8" width="20.42578125" style="60" bestFit="1" customWidth="1"/>
    <col min="9" max="9" width="6.140625" style="60" bestFit="1" customWidth="1"/>
    <col min="10" max="15" width="11.5703125" style="60" customWidth="1"/>
    <col min="16" max="16384" width="9.140625" style="60"/>
  </cols>
  <sheetData>
    <row r="1" spans="1:15">
      <c r="A1" s="59" t="s">
        <v>171</v>
      </c>
    </row>
    <row r="2" spans="1:15">
      <c r="A2" s="59" t="s">
        <v>283</v>
      </c>
    </row>
    <row r="5" spans="1:15">
      <c r="B5" s="9" t="s">
        <v>139</v>
      </c>
      <c r="F5" s="9" t="s">
        <v>140</v>
      </c>
      <c r="O5" s="61"/>
    </row>
    <row r="6" spans="1:15">
      <c r="B6" s="62" t="s">
        <v>4</v>
      </c>
      <c r="C6" s="62" t="s">
        <v>144</v>
      </c>
      <c r="D6" s="62" t="s">
        <v>145</v>
      </c>
      <c r="E6" s="62" t="s">
        <v>11</v>
      </c>
      <c r="F6" s="73" t="s">
        <v>4</v>
      </c>
      <c r="G6" s="73" t="s">
        <v>144</v>
      </c>
      <c r="H6" s="73" t="s">
        <v>187</v>
      </c>
      <c r="I6" s="76" t="s">
        <v>11</v>
      </c>
      <c r="J6" s="65"/>
      <c r="K6" s="61"/>
      <c r="L6" s="61"/>
      <c r="M6" s="61"/>
      <c r="N6" s="61"/>
      <c r="O6" s="61"/>
    </row>
    <row r="7" spans="1:15">
      <c r="A7" s="59">
        <v>1990</v>
      </c>
      <c r="B7" s="66">
        <v>4.78</v>
      </c>
      <c r="C7" s="66">
        <v>1.2</v>
      </c>
      <c r="D7" s="66">
        <v>2.88</v>
      </c>
      <c r="E7" s="66">
        <v>3.78</v>
      </c>
      <c r="F7" s="70">
        <v>3.1</v>
      </c>
      <c r="G7" s="70">
        <v>0.7</v>
      </c>
      <c r="H7" s="70">
        <v>0.8</v>
      </c>
      <c r="I7" s="70">
        <v>6.1</v>
      </c>
      <c r="J7" s="65"/>
      <c r="K7" s="65"/>
      <c r="L7" s="65"/>
      <c r="M7" s="65"/>
      <c r="N7" s="65"/>
      <c r="O7" s="65"/>
    </row>
    <row r="8" spans="1:15">
      <c r="A8" s="59">
        <v>1991</v>
      </c>
      <c r="B8" s="66">
        <v>3.92</v>
      </c>
      <c r="C8" s="66">
        <v>1.21</v>
      </c>
      <c r="D8" s="66">
        <v>3.43</v>
      </c>
      <c r="E8" s="66">
        <v>3.3</v>
      </c>
      <c r="F8" s="70">
        <v>1.8</v>
      </c>
      <c r="G8" s="70">
        <v>0.5</v>
      </c>
      <c r="H8" s="70" t="s">
        <v>179</v>
      </c>
      <c r="I8" s="70">
        <v>7.4</v>
      </c>
      <c r="J8" s="65"/>
      <c r="K8" s="65"/>
      <c r="L8" s="65"/>
      <c r="M8" s="65"/>
      <c r="N8" s="65"/>
      <c r="O8" s="65"/>
    </row>
    <row r="9" spans="1:15">
      <c r="A9" s="59">
        <v>1992</v>
      </c>
      <c r="B9" s="66">
        <v>4.49</v>
      </c>
      <c r="C9" s="66">
        <v>1.02</v>
      </c>
      <c r="D9" s="66">
        <v>2.87</v>
      </c>
      <c r="E9" s="66">
        <v>3.43</v>
      </c>
      <c r="F9" s="70">
        <v>3.3</v>
      </c>
      <c r="G9" s="70">
        <v>0.1</v>
      </c>
      <c r="H9" s="70">
        <v>0.1</v>
      </c>
      <c r="I9" s="70">
        <v>6.8</v>
      </c>
      <c r="J9" s="65"/>
      <c r="K9" s="65"/>
      <c r="L9" s="65"/>
      <c r="M9" s="65"/>
      <c r="N9" s="65"/>
      <c r="O9" s="65"/>
    </row>
    <row r="10" spans="1:15">
      <c r="A10" s="59">
        <v>1993</v>
      </c>
      <c r="B10" s="66">
        <v>4.53</v>
      </c>
      <c r="C10" s="66">
        <v>1.25</v>
      </c>
      <c r="D10" s="66">
        <v>2.84</v>
      </c>
      <c r="E10" s="66">
        <v>3.5</v>
      </c>
      <c r="F10" s="70">
        <v>3.2</v>
      </c>
      <c r="G10" s="70">
        <v>1.1000000000000001</v>
      </c>
      <c r="H10" s="70" t="s">
        <v>179</v>
      </c>
      <c r="I10" s="70">
        <v>6.1</v>
      </c>
      <c r="J10" s="65"/>
      <c r="K10" s="65"/>
      <c r="L10" s="65"/>
      <c r="M10" s="65"/>
      <c r="N10" s="65"/>
      <c r="O10" s="65"/>
    </row>
    <row r="11" spans="1:15">
      <c r="A11" s="59">
        <v>1994</v>
      </c>
      <c r="B11" s="66">
        <v>4.45</v>
      </c>
      <c r="C11" s="66">
        <v>1.19</v>
      </c>
      <c r="D11" s="66">
        <v>2.84</v>
      </c>
      <c r="E11" s="66">
        <v>3.78</v>
      </c>
      <c r="F11" s="70">
        <v>1.9</v>
      </c>
      <c r="G11" s="70">
        <v>0.6</v>
      </c>
      <c r="H11" s="70">
        <v>0.4</v>
      </c>
      <c r="I11" s="70">
        <v>5.2</v>
      </c>
      <c r="J11" s="65"/>
      <c r="K11" s="65"/>
      <c r="L11" s="65"/>
      <c r="M11" s="65"/>
      <c r="N11" s="65"/>
      <c r="O11" s="65"/>
    </row>
    <row r="12" spans="1:15">
      <c r="A12" s="59">
        <v>1995</v>
      </c>
      <c r="B12" s="66">
        <v>4.41</v>
      </c>
      <c r="C12" s="66">
        <v>1.28</v>
      </c>
      <c r="D12" s="66">
        <v>4.1900000000000004</v>
      </c>
      <c r="E12" s="66">
        <v>3.82</v>
      </c>
      <c r="F12" s="70">
        <v>1.5</v>
      </c>
      <c r="G12" s="70">
        <v>1.1000000000000001</v>
      </c>
      <c r="H12" s="70">
        <v>1.1000000000000001</v>
      </c>
      <c r="I12" s="70">
        <v>6.9</v>
      </c>
      <c r="J12" s="65"/>
      <c r="K12" s="65"/>
      <c r="L12" s="65"/>
      <c r="M12" s="65"/>
      <c r="N12" s="65"/>
      <c r="O12" s="65"/>
    </row>
    <row r="13" spans="1:15">
      <c r="A13" s="59">
        <v>1996</v>
      </c>
      <c r="B13" s="66">
        <v>4.47</v>
      </c>
      <c r="C13" s="66">
        <v>1.43</v>
      </c>
      <c r="D13" s="66">
        <v>4.6500000000000004</v>
      </c>
      <c r="E13" s="66">
        <v>3.74</v>
      </c>
      <c r="F13" s="70">
        <v>2.1</v>
      </c>
      <c r="G13" s="70">
        <v>0.6</v>
      </c>
      <c r="H13" s="70">
        <v>0.4</v>
      </c>
      <c r="I13" s="70">
        <v>4.8</v>
      </c>
      <c r="J13" s="65"/>
      <c r="K13" s="65"/>
      <c r="L13" s="65"/>
      <c r="M13" s="65"/>
      <c r="N13" s="65"/>
      <c r="O13" s="65"/>
    </row>
    <row r="14" spans="1:15">
      <c r="A14" s="59">
        <v>1997</v>
      </c>
      <c r="B14" s="66">
        <v>4.47</v>
      </c>
      <c r="C14" s="66">
        <v>1.33</v>
      </c>
      <c r="D14" s="66">
        <v>4.04</v>
      </c>
      <c r="E14" s="66">
        <v>3.41</v>
      </c>
      <c r="F14" s="70">
        <v>2.2000000000000002</v>
      </c>
      <c r="G14" s="70">
        <v>1.1000000000000001</v>
      </c>
      <c r="H14" s="70">
        <v>0.1</v>
      </c>
      <c r="I14" s="70">
        <v>6.2</v>
      </c>
      <c r="J14" s="65"/>
      <c r="K14" s="65"/>
      <c r="L14" s="65"/>
      <c r="M14" s="65"/>
      <c r="N14" s="65"/>
      <c r="O14" s="65"/>
    </row>
    <row r="15" spans="1:15">
      <c r="A15" s="59">
        <v>1998</v>
      </c>
      <c r="B15" s="66">
        <v>4.17</v>
      </c>
      <c r="C15" s="66">
        <v>1.36</v>
      </c>
      <c r="D15" s="66">
        <v>4.03</v>
      </c>
      <c r="E15" s="66">
        <v>3.67</v>
      </c>
      <c r="F15" s="70">
        <v>2.4</v>
      </c>
      <c r="G15" s="70">
        <v>1.1000000000000001</v>
      </c>
      <c r="H15" s="70">
        <v>0.4</v>
      </c>
      <c r="I15" s="70">
        <v>5.4</v>
      </c>
      <c r="J15" s="65"/>
      <c r="K15" s="65"/>
      <c r="L15" s="65"/>
      <c r="M15" s="65"/>
      <c r="N15" s="65"/>
      <c r="O15" s="65"/>
    </row>
    <row r="16" spans="1:15">
      <c r="A16" s="59">
        <v>1999</v>
      </c>
      <c r="B16" s="66">
        <v>3.96</v>
      </c>
      <c r="C16" s="66">
        <v>1.7</v>
      </c>
      <c r="D16" s="66">
        <v>4.55</v>
      </c>
      <c r="E16" s="66">
        <v>4.07</v>
      </c>
      <c r="F16" s="70">
        <v>2.5</v>
      </c>
      <c r="G16" s="70">
        <v>1.1000000000000001</v>
      </c>
      <c r="H16" s="70">
        <v>0.3</v>
      </c>
      <c r="I16" s="70">
        <v>5.9</v>
      </c>
      <c r="J16" s="65"/>
      <c r="K16" s="65"/>
      <c r="L16" s="65"/>
      <c r="M16" s="65"/>
      <c r="N16" s="65"/>
      <c r="O16" s="65"/>
    </row>
    <row r="17" spans="1:15">
      <c r="A17" s="59">
        <v>2000</v>
      </c>
      <c r="B17" s="66">
        <v>4.0999999999999996</v>
      </c>
      <c r="C17" s="66">
        <v>1.54</v>
      </c>
      <c r="D17" s="66">
        <v>4.3099999999999996</v>
      </c>
      <c r="E17" s="66">
        <v>4.07</v>
      </c>
      <c r="F17" s="70">
        <v>3</v>
      </c>
      <c r="G17" s="70">
        <v>1.3</v>
      </c>
      <c r="H17" s="70">
        <v>0.4</v>
      </c>
      <c r="I17" s="70">
        <v>6.9</v>
      </c>
      <c r="J17" s="65"/>
      <c r="K17" s="65"/>
      <c r="L17" s="65"/>
      <c r="M17" s="65"/>
      <c r="N17" s="65"/>
      <c r="O17" s="65"/>
    </row>
    <row r="18" spans="1:15">
      <c r="A18" s="59">
        <v>2001</v>
      </c>
      <c r="B18" s="66">
        <v>3.88</v>
      </c>
      <c r="C18" s="66">
        <v>1.63</v>
      </c>
      <c r="D18" s="66">
        <v>4.45</v>
      </c>
      <c r="E18" s="66">
        <v>4.1900000000000004</v>
      </c>
      <c r="F18" s="70">
        <v>3.6</v>
      </c>
      <c r="G18" s="70">
        <v>1.3</v>
      </c>
      <c r="H18" s="70">
        <v>0.4</v>
      </c>
      <c r="I18" s="70">
        <v>5.0999999999999996</v>
      </c>
      <c r="J18" s="65"/>
      <c r="K18" s="65"/>
      <c r="L18" s="65"/>
      <c r="M18" s="65"/>
      <c r="N18" s="65"/>
      <c r="O18" s="65"/>
    </row>
    <row r="19" spans="1:15">
      <c r="A19" s="59">
        <v>2002</v>
      </c>
      <c r="B19" s="66">
        <v>3.88</v>
      </c>
      <c r="C19" s="66">
        <v>1.45</v>
      </c>
      <c r="D19" s="66">
        <v>4.55</v>
      </c>
      <c r="E19" s="66">
        <v>4.6100000000000003</v>
      </c>
      <c r="F19" s="70">
        <v>2.1</v>
      </c>
      <c r="G19" s="70">
        <v>1.1000000000000001</v>
      </c>
      <c r="H19" s="70">
        <v>0.5</v>
      </c>
      <c r="I19" s="70">
        <v>5.4</v>
      </c>
      <c r="J19" s="65"/>
      <c r="K19" s="65"/>
      <c r="L19" s="65"/>
      <c r="M19" s="65"/>
      <c r="N19" s="65"/>
      <c r="O19" s="65"/>
    </row>
    <row r="20" spans="1:15">
      <c r="A20" s="59">
        <v>2003</v>
      </c>
      <c r="B20" s="66">
        <v>3.65</v>
      </c>
      <c r="C20" s="66">
        <v>1.81</v>
      </c>
      <c r="D20" s="66">
        <v>4.99</v>
      </c>
      <c r="E20" s="66">
        <v>4.1900000000000004</v>
      </c>
      <c r="F20" s="70">
        <v>1.4</v>
      </c>
      <c r="G20" s="70">
        <v>1.1000000000000001</v>
      </c>
      <c r="H20" s="70">
        <v>0.1</v>
      </c>
      <c r="I20" s="70">
        <v>5.9</v>
      </c>
      <c r="J20" s="65"/>
      <c r="K20" s="65"/>
      <c r="L20" s="65"/>
      <c r="M20" s="65"/>
      <c r="N20" s="65"/>
      <c r="O20" s="65"/>
    </row>
    <row r="21" spans="1:15">
      <c r="A21" s="59">
        <v>2004</v>
      </c>
      <c r="B21" s="66">
        <v>4.13</v>
      </c>
      <c r="C21" s="66">
        <v>1.8</v>
      </c>
      <c r="D21" s="66">
        <v>4.59</v>
      </c>
      <c r="E21" s="66">
        <v>4.68</v>
      </c>
      <c r="F21" s="70">
        <v>2.7</v>
      </c>
      <c r="G21" s="70">
        <v>0.8</v>
      </c>
      <c r="H21" s="70">
        <v>0.3</v>
      </c>
      <c r="I21" s="70">
        <v>4.5999999999999996</v>
      </c>
      <c r="J21" s="65"/>
      <c r="K21" s="65"/>
      <c r="L21" s="65"/>
      <c r="M21" s="65"/>
      <c r="N21" s="65"/>
      <c r="O21" s="65"/>
    </row>
    <row r="22" spans="1:15">
      <c r="A22" s="59">
        <v>2005</v>
      </c>
      <c r="B22" s="66">
        <v>3.57</v>
      </c>
      <c r="C22" s="66">
        <v>1.67</v>
      </c>
      <c r="D22" s="66">
        <v>5.04</v>
      </c>
      <c r="E22" s="66">
        <v>4.78</v>
      </c>
      <c r="F22" s="70">
        <v>2.7</v>
      </c>
      <c r="G22" s="70">
        <v>0.8</v>
      </c>
      <c r="H22" s="70">
        <v>0.4</v>
      </c>
      <c r="I22" s="70">
        <v>6.5</v>
      </c>
      <c r="J22" s="65"/>
      <c r="K22" s="65"/>
      <c r="L22" s="65"/>
      <c r="M22" s="65"/>
      <c r="N22" s="65"/>
      <c r="O22" s="65"/>
    </row>
    <row r="23" spans="1:15">
      <c r="A23" s="59">
        <v>2006</v>
      </c>
      <c r="B23" s="66">
        <v>3.61</v>
      </c>
      <c r="C23" s="66">
        <v>1.7</v>
      </c>
      <c r="D23" s="66">
        <v>5.0999999999999996</v>
      </c>
      <c r="E23" s="66">
        <v>4.66</v>
      </c>
      <c r="F23" s="70">
        <v>1.9</v>
      </c>
      <c r="G23" s="70">
        <v>1.3</v>
      </c>
      <c r="H23" s="70">
        <v>0.5</v>
      </c>
      <c r="I23" s="70">
        <v>5.2</v>
      </c>
      <c r="J23" s="65"/>
      <c r="K23" s="65"/>
      <c r="L23" s="65"/>
      <c r="M23" s="65"/>
      <c r="N23" s="65"/>
      <c r="O23" s="65"/>
    </row>
    <row r="24" spans="1:15">
      <c r="A24" s="59">
        <v>2007</v>
      </c>
      <c r="B24" s="66">
        <v>3.49</v>
      </c>
      <c r="C24" s="66">
        <v>1.69</v>
      </c>
      <c r="D24" s="66">
        <v>5.0999999999999996</v>
      </c>
      <c r="E24" s="66">
        <v>4.87</v>
      </c>
      <c r="F24" s="70">
        <v>2</v>
      </c>
      <c r="G24" s="70">
        <v>1.1000000000000001</v>
      </c>
      <c r="H24" s="70">
        <v>0.6</v>
      </c>
      <c r="I24" s="70">
        <v>4.0999999999999996</v>
      </c>
      <c r="J24" s="65"/>
      <c r="K24" s="65"/>
      <c r="L24" s="65"/>
      <c r="M24" s="65"/>
      <c r="N24" s="65"/>
      <c r="O24" s="65"/>
    </row>
    <row r="25" spans="1:15">
      <c r="A25" s="59">
        <v>2008</v>
      </c>
      <c r="B25" s="66">
        <v>3.51</v>
      </c>
      <c r="C25" s="66">
        <v>1.79</v>
      </c>
      <c r="D25" s="66">
        <v>5.58</v>
      </c>
      <c r="E25" s="66">
        <v>4.63</v>
      </c>
      <c r="F25" s="70">
        <v>1.7</v>
      </c>
      <c r="G25" s="70">
        <v>1</v>
      </c>
      <c r="H25" s="70">
        <v>0.4</v>
      </c>
      <c r="I25" s="70">
        <v>5.6</v>
      </c>
      <c r="J25" s="65"/>
      <c r="K25" s="65"/>
      <c r="L25" s="65"/>
      <c r="M25" s="65"/>
      <c r="N25" s="65"/>
      <c r="O25" s="65"/>
    </row>
    <row r="26" spans="1:15">
      <c r="A26" s="59">
        <v>2009</v>
      </c>
      <c r="B26" s="66">
        <v>3.42</v>
      </c>
      <c r="C26" s="66">
        <v>1.85</v>
      </c>
      <c r="D26" s="66">
        <v>5.66</v>
      </c>
      <c r="E26" s="66">
        <v>4.4800000000000004</v>
      </c>
      <c r="F26" s="70">
        <v>2.2000000000000002</v>
      </c>
      <c r="G26" s="70">
        <v>0.8</v>
      </c>
      <c r="H26" s="70" t="s">
        <v>179</v>
      </c>
      <c r="I26" s="70">
        <v>5</v>
      </c>
      <c r="J26" s="65"/>
      <c r="K26" s="65"/>
      <c r="L26" s="65"/>
      <c r="M26" s="65"/>
      <c r="N26" s="65"/>
      <c r="O26" s="65"/>
    </row>
    <row r="27" spans="1:15">
      <c r="A27" s="59">
        <v>2010</v>
      </c>
      <c r="B27" s="66">
        <v>3.75</v>
      </c>
      <c r="C27" s="66">
        <v>1.69</v>
      </c>
      <c r="D27" s="66">
        <v>5.32</v>
      </c>
      <c r="E27" s="66">
        <v>4.67</v>
      </c>
      <c r="F27" s="70">
        <v>1.3</v>
      </c>
      <c r="G27" s="70">
        <v>0.5</v>
      </c>
      <c r="H27" s="70">
        <v>0.1</v>
      </c>
      <c r="I27" s="70">
        <v>4.3</v>
      </c>
      <c r="J27" s="65"/>
      <c r="K27" s="65"/>
      <c r="L27" s="65"/>
      <c r="M27" s="65"/>
      <c r="N27" s="65"/>
      <c r="O27" s="65"/>
    </row>
    <row r="28" spans="1:15">
      <c r="B28" s="75"/>
      <c r="C28" s="75"/>
      <c r="D28" s="75"/>
      <c r="E28" s="75"/>
      <c r="F28" s="63"/>
      <c r="G28" s="63"/>
      <c r="H28" s="66"/>
      <c r="I28" s="66"/>
      <c r="J28" s="65"/>
      <c r="K28" s="65"/>
      <c r="L28" s="65"/>
      <c r="M28" s="65"/>
      <c r="N28" s="65"/>
      <c r="O28" s="65"/>
    </row>
    <row r="29" spans="1:15">
      <c r="B29" s="63"/>
      <c r="C29" s="63"/>
      <c r="D29" s="63"/>
      <c r="E29" s="63"/>
      <c r="F29" s="63"/>
      <c r="G29" s="63"/>
      <c r="H29" s="66"/>
      <c r="I29" s="66"/>
      <c r="J29" s="65"/>
      <c r="K29" s="65"/>
      <c r="L29" s="65"/>
      <c r="M29" s="65"/>
      <c r="N29" s="65"/>
      <c r="O29" s="65"/>
    </row>
    <row r="30" spans="1:15">
      <c r="B30" s="63"/>
      <c r="C30" s="63"/>
      <c r="D30" s="63"/>
      <c r="E30" s="63"/>
      <c r="F30" s="63"/>
      <c r="G30" s="63"/>
      <c r="H30" s="66"/>
      <c r="I30" s="66"/>
      <c r="J30" s="65"/>
      <c r="K30" s="65"/>
      <c r="L30" s="65"/>
      <c r="M30" s="65"/>
      <c r="N30" s="65"/>
      <c r="O30" s="65"/>
    </row>
    <row r="31" spans="1:15">
      <c r="B31" s="63"/>
      <c r="C31" s="63"/>
      <c r="D31" s="63"/>
      <c r="E31" s="63"/>
      <c r="F31" s="63"/>
      <c r="G31" s="63"/>
      <c r="H31" s="66"/>
      <c r="I31" s="66"/>
      <c r="J31" s="65"/>
      <c r="K31" s="65"/>
      <c r="L31" s="65"/>
      <c r="M31" s="65"/>
      <c r="N31" s="65"/>
      <c r="O31" s="65"/>
    </row>
    <row r="32" spans="1:15">
      <c r="B32" s="63"/>
      <c r="C32" s="63"/>
      <c r="D32" s="63"/>
      <c r="E32" s="63"/>
      <c r="F32" s="63"/>
      <c r="G32" s="63"/>
      <c r="H32" s="66"/>
      <c r="I32" s="66"/>
      <c r="J32" s="65"/>
      <c r="K32" s="65"/>
      <c r="L32" s="65"/>
      <c r="M32" s="65"/>
      <c r="N32" s="65"/>
      <c r="O32" s="65"/>
    </row>
    <row r="33" spans="1:15">
      <c r="B33" s="63"/>
      <c r="C33" s="63"/>
      <c r="D33" s="63"/>
      <c r="E33" s="63"/>
      <c r="F33" s="63"/>
      <c r="G33" s="63"/>
      <c r="H33" s="66"/>
      <c r="I33" s="66"/>
      <c r="J33" s="65"/>
      <c r="K33" s="65"/>
      <c r="L33" s="65"/>
      <c r="M33" s="65"/>
      <c r="N33" s="65"/>
      <c r="O33" s="65"/>
    </row>
    <row r="34" spans="1:15">
      <c r="B34" s="63"/>
      <c r="C34" s="63"/>
      <c r="D34" s="63"/>
      <c r="E34" s="63"/>
      <c r="F34" s="63"/>
      <c r="G34" s="63"/>
      <c r="H34" s="66"/>
      <c r="I34" s="66"/>
      <c r="K34" s="65"/>
      <c r="L34" s="65"/>
      <c r="M34" s="65"/>
      <c r="N34" s="65"/>
      <c r="O34" s="65"/>
    </row>
    <row r="35" spans="1:15">
      <c r="B35" s="63"/>
      <c r="C35" s="63"/>
      <c r="D35" s="63"/>
      <c r="E35" s="63"/>
      <c r="F35" s="63"/>
      <c r="G35" s="63"/>
      <c r="H35" s="66"/>
      <c r="I35" s="66"/>
      <c r="J35" s="65"/>
    </row>
    <row r="36" spans="1:15">
      <c r="B36" s="63"/>
      <c r="C36" s="63"/>
      <c r="D36" s="63"/>
      <c r="E36" s="63"/>
      <c r="F36" s="63"/>
      <c r="G36" s="63"/>
      <c r="H36" s="66"/>
      <c r="I36" s="66"/>
      <c r="J36" s="65"/>
      <c r="K36" s="65"/>
      <c r="L36" s="65"/>
      <c r="M36" s="65"/>
      <c r="N36" s="65"/>
      <c r="O36" s="65"/>
    </row>
    <row r="37" spans="1:15">
      <c r="B37" s="63"/>
      <c r="C37" s="63"/>
      <c r="D37" s="63"/>
      <c r="E37" s="63"/>
      <c r="J37" s="65"/>
      <c r="K37" s="65"/>
      <c r="L37" s="65"/>
      <c r="M37" s="65"/>
      <c r="N37" s="65"/>
      <c r="O37" s="65"/>
    </row>
    <row r="38" spans="1:15">
      <c r="F38" s="65"/>
      <c r="G38" s="65"/>
      <c r="H38" s="65"/>
      <c r="I38" s="65"/>
      <c r="K38" s="65"/>
      <c r="L38" s="65"/>
      <c r="M38" s="65"/>
      <c r="N38" s="65"/>
      <c r="O38" s="65"/>
    </row>
    <row r="39" spans="1:15">
      <c r="A39" s="68"/>
      <c r="B39" s="65"/>
      <c r="C39" s="65"/>
      <c r="D39" s="65"/>
      <c r="E39" s="65"/>
      <c r="F39" s="65"/>
      <c r="G39" s="65"/>
      <c r="H39" s="65"/>
      <c r="I39" s="65"/>
    </row>
    <row r="40" spans="1:15">
      <c r="A40" s="68"/>
      <c r="B40" s="65"/>
      <c r="C40" s="65"/>
      <c r="D40" s="65"/>
      <c r="E40" s="65"/>
      <c r="F40" s="65"/>
      <c r="G40" s="65"/>
      <c r="H40" s="65"/>
      <c r="I40" s="65"/>
    </row>
    <row r="41" spans="1:15">
      <c r="A41" s="68"/>
      <c r="B41" s="65"/>
      <c r="C41" s="65"/>
      <c r="D41" s="65"/>
      <c r="E41" s="65"/>
      <c r="F41" s="65"/>
      <c r="G41" s="65"/>
      <c r="H41" s="65"/>
      <c r="I41" s="65"/>
    </row>
    <row r="42" spans="1:15">
      <c r="A42" s="68"/>
      <c r="B42" s="65"/>
      <c r="C42" s="65"/>
      <c r="D42" s="65"/>
      <c r="E42" s="65"/>
      <c r="F42" s="64"/>
      <c r="G42" s="64"/>
      <c r="H42" s="64"/>
      <c r="I42" s="64"/>
    </row>
    <row r="43" spans="1:15">
      <c r="A43" s="59" t="s">
        <v>138</v>
      </c>
      <c r="B43" s="64"/>
      <c r="C43" s="64"/>
      <c r="D43" s="64"/>
      <c r="E43" s="64"/>
      <c r="F43" s="65"/>
      <c r="G43" s="65"/>
      <c r="H43" s="65"/>
      <c r="I43" s="65"/>
    </row>
    <row r="44" spans="1:15">
      <c r="A44" s="68">
        <v>1980</v>
      </c>
      <c r="B44" s="65">
        <f>B7/SUM($B$7:$E$7)*100</f>
        <v>37.816455696202539</v>
      </c>
      <c r="C44" s="65">
        <f>C7/SUM($B$7:$E$7)*100</f>
        <v>9.4936708860759502</v>
      </c>
      <c r="D44" s="65"/>
      <c r="E44" s="65"/>
      <c r="F44" s="65"/>
      <c r="G44" s="65"/>
      <c r="H44" s="65"/>
      <c r="I44" s="65"/>
    </row>
    <row r="45" spans="1:15">
      <c r="A45" s="68">
        <v>1990</v>
      </c>
      <c r="B45" s="65">
        <f>B17/SUM($B$17:$E$17)*100</f>
        <v>29.243937232524964</v>
      </c>
      <c r="C45" s="65">
        <f>C17/SUM($B$17:$E$17)*100</f>
        <v>10.984308131241084</v>
      </c>
      <c r="D45" s="65"/>
      <c r="E45" s="65"/>
      <c r="F45" s="65"/>
      <c r="G45" s="65"/>
      <c r="H45" s="65"/>
      <c r="I45" s="65"/>
      <c r="O45" s="69"/>
    </row>
    <row r="46" spans="1:15">
      <c r="A46" s="68">
        <v>2005</v>
      </c>
      <c r="B46" s="65" t="e">
        <f>B32/SUM($B$32:$E$32)*100</f>
        <v>#DIV/0!</v>
      </c>
      <c r="C46" s="65" t="e">
        <f>C32/SUM($B$32:$E$32)*100</f>
        <v>#DIV/0!</v>
      </c>
      <c r="D46" s="65"/>
      <c r="E46" s="65"/>
      <c r="F46" s="65"/>
      <c r="G46" s="65"/>
      <c r="H46" s="65"/>
      <c r="I46" s="65"/>
      <c r="O46" s="69"/>
    </row>
    <row r="47" spans="1:15">
      <c r="A47" s="68">
        <v>2006</v>
      </c>
      <c r="B47" s="65" t="e">
        <f>B33/SUM($B$33:$E$33)*100</f>
        <v>#DIV/0!</v>
      </c>
      <c r="C47" s="65" t="e">
        <f>C33/SUM($B$33:$E$33)*100</f>
        <v>#DIV/0!</v>
      </c>
      <c r="D47" s="65"/>
      <c r="E47" s="65"/>
      <c r="F47" s="65"/>
      <c r="G47" s="65"/>
    </row>
    <row r="48" spans="1:15">
      <c r="A48" s="68">
        <v>2007</v>
      </c>
      <c r="B48" s="65" t="e">
        <f>B34/SUM($B$34:$E$34)*100</f>
        <v>#DIV/0!</v>
      </c>
      <c r="C48" s="65" t="e">
        <f>C34/SUM($B$34:$E$34)*100</f>
        <v>#DIV/0!</v>
      </c>
      <c r="D48" s="65"/>
      <c r="E48" s="65"/>
      <c r="F48" s="65"/>
      <c r="G48" s="65"/>
      <c r="H48" s="65"/>
      <c r="I48" s="65"/>
    </row>
    <row r="49" spans="1:7">
      <c r="A49" s="68">
        <v>2008</v>
      </c>
      <c r="B49" s="65" t="e">
        <f>B35/SUM($B$35:$E$35)*100</f>
        <v>#DIV/0!</v>
      </c>
      <c r="C49" s="65" t="e">
        <f>C35/SUM($B$35:$E$35)*100</f>
        <v>#DIV/0!</v>
      </c>
      <c r="D49" s="65"/>
      <c r="E49" s="65"/>
      <c r="F49" s="65"/>
      <c r="G49" s="65"/>
    </row>
    <row r="50" spans="1:7">
      <c r="A50" s="59">
        <v>2009</v>
      </c>
      <c r="B50" s="65" t="e">
        <f>B36/SUM($B$36:$E$36)*100</f>
        <v>#DIV/0!</v>
      </c>
      <c r="C50" s="65" t="e">
        <f>C36/SUM($B$36:$E$36)*100</f>
        <v>#DIV/0!</v>
      </c>
      <c r="D50" s="65"/>
      <c r="E50" s="65"/>
      <c r="F50" s="65"/>
      <c r="G50" s="65"/>
    </row>
    <row r="51" spans="1:7">
      <c r="A51" s="59">
        <v>2010</v>
      </c>
      <c r="B51" s="65" t="e">
        <f>B37/SUM($B$37:$E$37)*100</f>
        <v>#DIV/0!</v>
      </c>
      <c r="C51" s="65" t="e">
        <f>C37/SUM($B$37:$E$37)*100</f>
        <v>#DIV/0!</v>
      </c>
      <c r="D51" s="65"/>
      <c r="E51" s="65"/>
    </row>
  </sheetData>
  <pageMargins left="0.75" right="0.75" top="1" bottom="1" header="0.5" footer="0.5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T51"/>
  <sheetViews>
    <sheetView showGridLines="0" zoomScaleNormal="100" workbookViewId="0"/>
  </sheetViews>
  <sheetFormatPr defaultRowHeight="15"/>
  <cols>
    <col min="1" max="1" width="12.140625" style="59" customWidth="1"/>
    <col min="2" max="2" width="11.7109375" style="60" bestFit="1" customWidth="1"/>
    <col min="3" max="3" width="15.28515625" style="60" bestFit="1" customWidth="1"/>
    <col min="4" max="4" width="9.28515625" style="60" bestFit="1" customWidth="1"/>
    <col min="5" max="5" width="7.140625" style="60" customWidth="1"/>
    <col min="6" max="6" width="16.7109375" style="9" customWidth="1"/>
    <col min="7" max="7" width="17.140625" style="9" customWidth="1"/>
    <col min="8" max="8" width="10.28515625" style="60" bestFit="1" customWidth="1"/>
    <col min="9" max="9" width="4.5703125" style="60" bestFit="1" customWidth="1"/>
    <col min="10" max="13" width="9.140625" style="60" customWidth="1"/>
    <col min="14" max="14" width="7.28515625" style="60" customWidth="1"/>
    <col min="15" max="20" width="11.5703125" style="60" customWidth="1"/>
    <col min="21" max="16384" width="9.140625" style="60"/>
  </cols>
  <sheetData>
    <row r="1" spans="1:20">
      <c r="A1" s="59" t="s">
        <v>152</v>
      </c>
    </row>
    <row r="2" spans="1:20">
      <c r="A2" s="59" t="s">
        <v>284</v>
      </c>
    </row>
    <row r="5" spans="1:20">
      <c r="B5" s="77" t="s">
        <v>139</v>
      </c>
      <c r="C5" s="62"/>
      <c r="F5" s="62" t="s">
        <v>140</v>
      </c>
      <c r="T5" s="61"/>
    </row>
    <row r="6" spans="1:20">
      <c r="B6" s="60" t="s">
        <v>24</v>
      </c>
      <c r="C6" s="60" t="s">
        <v>160</v>
      </c>
      <c r="D6" s="62" t="s">
        <v>25</v>
      </c>
      <c r="E6" s="62" t="s">
        <v>6</v>
      </c>
      <c r="F6" s="60" t="s">
        <v>24</v>
      </c>
      <c r="G6" s="60" t="s">
        <v>160</v>
      </c>
      <c r="H6" s="62" t="s">
        <v>25</v>
      </c>
      <c r="I6" s="62" t="s">
        <v>6</v>
      </c>
      <c r="J6" s="9"/>
      <c r="K6" s="9"/>
      <c r="L6" s="9"/>
      <c r="M6" s="9"/>
      <c r="N6" s="9"/>
      <c r="O6" s="61"/>
      <c r="P6" s="61"/>
      <c r="Q6" s="61"/>
      <c r="R6" s="61"/>
      <c r="S6" s="61"/>
      <c r="T6" s="61"/>
    </row>
    <row r="7" spans="1:20">
      <c r="A7" s="59">
        <v>1990</v>
      </c>
      <c r="B7" s="66">
        <v>6.98</v>
      </c>
      <c r="C7" s="66">
        <v>4.3</v>
      </c>
      <c r="D7" s="66">
        <v>2.2400000000000002</v>
      </c>
      <c r="E7" s="66">
        <f>'8.17'!E7</f>
        <v>14.66</v>
      </c>
      <c r="F7" s="70">
        <v>5.5</v>
      </c>
      <c r="G7" s="70">
        <v>4.5999999999999996</v>
      </c>
      <c r="H7" s="70">
        <v>2.1</v>
      </c>
      <c r="I7" s="70">
        <v>12.1</v>
      </c>
      <c r="J7" s="66"/>
      <c r="K7" s="66"/>
      <c r="L7" s="66"/>
      <c r="M7" s="66"/>
      <c r="N7" s="64"/>
      <c r="O7" s="65"/>
      <c r="P7" s="65"/>
      <c r="Q7" s="65"/>
      <c r="R7" s="65"/>
      <c r="S7" s="65"/>
      <c r="T7" s="65"/>
    </row>
    <row r="8" spans="1:20">
      <c r="A8" s="59">
        <v>1991</v>
      </c>
      <c r="B8" s="66">
        <v>6.41</v>
      </c>
      <c r="C8" s="66">
        <v>4.1399999999999997</v>
      </c>
      <c r="D8" s="66">
        <v>2.1800000000000002</v>
      </c>
      <c r="E8" s="66">
        <f>'8.17'!E8</f>
        <v>13.87</v>
      </c>
      <c r="F8" s="70">
        <v>4.9000000000000004</v>
      </c>
      <c r="G8" s="70">
        <v>4.5</v>
      </c>
      <c r="H8" s="70">
        <v>1.3</v>
      </c>
      <c r="I8" s="70">
        <v>10.8</v>
      </c>
      <c r="J8" s="66"/>
      <c r="K8" s="66"/>
      <c r="L8" s="66"/>
      <c r="M8" s="66"/>
      <c r="N8" s="64"/>
      <c r="O8" s="65"/>
      <c r="P8" s="65"/>
      <c r="Q8" s="65"/>
      <c r="R8" s="65"/>
      <c r="S8" s="65"/>
      <c r="T8" s="65"/>
    </row>
    <row r="9" spans="1:20">
      <c r="A9" s="59">
        <v>1992</v>
      </c>
      <c r="B9" s="66">
        <v>6.77</v>
      </c>
      <c r="C9" s="66">
        <v>4.59</v>
      </c>
      <c r="D9" s="66">
        <v>1.93</v>
      </c>
      <c r="E9" s="66">
        <f>'8.17'!E9</f>
        <v>14.04</v>
      </c>
      <c r="F9" s="70">
        <v>5.3</v>
      </c>
      <c r="G9" s="70">
        <v>5.3</v>
      </c>
      <c r="H9" s="70">
        <v>0.8</v>
      </c>
      <c r="I9" s="70">
        <v>11.3</v>
      </c>
      <c r="J9" s="66"/>
      <c r="K9" s="66"/>
      <c r="L9" s="66"/>
      <c r="M9" s="66"/>
      <c r="N9" s="64"/>
      <c r="O9" s="65"/>
      <c r="P9" s="65"/>
      <c r="Q9" s="65"/>
      <c r="R9" s="65"/>
      <c r="S9" s="65"/>
      <c r="T9" s="65"/>
    </row>
    <row r="10" spans="1:20">
      <c r="A10" s="59">
        <v>1993</v>
      </c>
      <c r="B10" s="66">
        <v>6.73</v>
      </c>
      <c r="C10" s="66">
        <v>4.53</v>
      </c>
      <c r="D10" s="66">
        <v>2.02</v>
      </c>
      <c r="E10" s="66">
        <f>'8.17'!E10</f>
        <v>14.27</v>
      </c>
      <c r="F10" s="70">
        <v>5.7</v>
      </c>
      <c r="G10" s="70">
        <v>5</v>
      </c>
      <c r="H10" s="70">
        <v>0.6</v>
      </c>
      <c r="I10" s="70">
        <v>11.3</v>
      </c>
      <c r="J10" s="66"/>
      <c r="K10" s="66"/>
      <c r="L10" s="66"/>
      <c r="M10" s="66"/>
      <c r="N10" s="64"/>
      <c r="O10" s="65"/>
      <c r="P10" s="65"/>
      <c r="Q10" s="65"/>
      <c r="R10" s="65"/>
      <c r="S10" s="65"/>
      <c r="T10" s="65"/>
    </row>
    <row r="11" spans="1:20">
      <c r="A11" s="59">
        <v>1994</v>
      </c>
      <c r="B11" s="66">
        <v>6.7</v>
      </c>
      <c r="C11" s="66">
        <v>4.53</v>
      </c>
      <c r="D11" s="66">
        <v>1.96</v>
      </c>
      <c r="E11" s="66">
        <f>'8.17'!E11</f>
        <v>13.9</v>
      </c>
      <c r="F11" s="70">
        <v>4.4000000000000004</v>
      </c>
      <c r="G11" s="70">
        <v>3.5</v>
      </c>
      <c r="H11" s="70">
        <v>0.8</v>
      </c>
      <c r="I11" s="70">
        <v>8.6999999999999993</v>
      </c>
      <c r="J11" s="66"/>
      <c r="K11" s="66"/>
      <c r="L11" s="66"/>
      <c r="M11" s="66"/>
      <c r="N11" s="64"/>
      <c r="O11" s="65"/>
      <c r="P11" s="65"/>
      <c r="Q11" s="65"/>
      <c r="R11" s="65"/>
      <c r="S11" s="65"/>
      <c r="T11" s="65"/>
    </row>
    <row r="12" spans="1:20">
      <c r="A12" s="59">
        <v>1995</v>
      </c>
      <c r="B12" s="66">
        <v>6.91</v>
      </c>
      <c r="C12" s="66">
        <v>5.05</v>
      </c>
      <c r="D12" s="66">
        <v>2.36</v>
      </c>
      <c r="E12" s="66">
        <f>'8.17'!E12</f>
        <v>14.64</v>
      </c>
      <c r="F12" s="70">
        <v>5.7</v>
      </c>
      <c r="G12" s="70">
        <v>5.3</v>
      </c>
      <c r="H12" s="70">
        <v>1.4</v>
      </c>
      <c r="I12" s="70">
        <v>12.3</v>
      </c>
      <c r="J12" s="66"/>
      <c r="K12" s="66"/>
      <c r="L12" s="66"/>
      <c r="M12" s="66"/>
      <c r="N12" s="64"/>
      <c r="O12" s="65"/>
      <c r="P12" s="65"/>
      <c r="Q12" s="65"/>
      <c r="R12" s="65"/>
      <c r="S12" s="65"/>
      <c r="T12" s="65"/>
    </row>
    <row r="13" spans="1:20">
      <c r="A13" s="59">
        <v>1996</v>
      </c>
      <c r="B13" s="66">
        <v>6.7</v>
      </c>
      <c r="C13" s="66">
        <v>5.36</v>
      </c>
      <c r="D13" s="66">
        <v>2.41</v>
      </c>
      <c r="E13" s="66">
        <f>'8.17'!E13</f>
        <v>14.71</v>
      </c>
      <c r="F13" s="70">
        <v>4.3</v>
      </c>
      <c r="G13" s="70">
        <v>3.8</v>
      </c>
      <c r="H13" s="70">
        <v>0.8</v>
      </c>
      <c r="I13" s="70">
        <v>8.8000000000000007</v>
      </c>
      <c r="J13" s="66"/>
      <c r="K13" s="66"/>
      <c r="L13" s="66"/>
      <c r="M13" s="66"/>
      <c r="N13" s="64"/>
      <c r="O13" s="65"/>
      <c r="P13" s="65"/>
      <c r="Q13" s="65"/>
      <c r="R13" s="65"/>
      <c r="S13" s="65"/>
      <c r="T13" s="65"/>
    </row>
    <row r="14" spans="1:20">
      <c r="A14" s="59">
        <v>1997</v>
      </c>
      <c r="B14" s="66">
        <v>6.42</v>
      </c>
      <c r="C14" s="66">
        <v>4.91</v>
      </c>
      <c r="D14" s="66">
        <v>2.2599999999999998</v>
      </c>
      <c r="E14" s="66">
        <f>'8.17'!E14</f>
        <v>13.74</v>
      </c>
      <c r="F14" s="70">
        <v>6.4</v>
      </c>
      <c r="G14" s="70">
        <v>3.5</v>
      </c>
      <c r="H14" s="70">
        <v>1.4</v>
      </c>
      <c r="I14" s="70">
        <v>11.2</v>
      </c>
      <c r="J14" s="66"/>
      <c r="K14" s="66"/>
      <c r="L14" s="66"/>
      <c r="M14" s="66"/>
      <c r="N14" s="64"/>
      <c r="O14" s="65"/>
      <c r="P14" s="65"/>
      <c r="Q14" s="65"/>
      <c r="R14" s="65"/>
      <c r="S14" s="65"/>
      <c r="T14" s="65"/>
    </row>
    <row r="15" spans="1:20">
      <c r="A15" s="59">
        <v>1998</v>
      </c>
      <c r="B15" s="66">
        <v>6.8</v>
      </c>
      <c r="C15" s="66">
        <v>4.72</v>
      </c>
      <c r="D15" s="66">
        <v>1.88</v>
      </c>
      <c r="E15" s="66">
        <f>'8.17'!E15</f>
        <v>13.6</v>
      </c>
      <c r="F15" s="70">
        <v>5</v>
      </c>
      <c r="G15" s="70">
        <v>4.0999999999999996</v>
      </c>
      <c r="H15" s="70">
        <v>1.6</v>
      </c>
      <c r="I15" s="70">
        <v>10.7</v>
      </c>
      <c r="J15" s="66"/>
      <c r="K15" s="66"/>
      <c r="L15" s="66"/>
      <c r="M15" s="66"/>
      <c r="N15" s="64"/>
      <c r="O15" s="65"/>
      <c r="P15" s="65"/>
      <c r="Q15" s="65"/>
      <c r="R15" s="65"/>
      <c r="S15" s="65"/>
      <c r="T15" s="65"/>
    </row>
    <row r="16" spans="1:20">
      <c r="A16" s="59">
        <v>1999</v>
      </c>
      <c r="B16" s="66">
        <v>7.57</v>
      </c>
      <c r="C16" s="66">
        <v>4.79</v>
      </c>
      <c r="D16" s="66">
        <v>2.5</v>
      </c>
      <c r="E16" s="66">
        <f>'8.17'!E16</f>
        <v>15.02</v>
      </c>
      <c r="F16" s="70">
        <v>4.5999999999999996</v>
      </c>
      <c r="G16" s="70">
        <v>4.8</v>
      </c>
      <c r="H16" s="70">
        <v>1.9</v>
      </c>
      <c r="I16" s="70">
        <v>11.3</v>
      </c>
      <c r="J16" s="66"/>
      <c r="K16" s="66"/>
      <c r="L16" s="66"/>
      <c r="M16" s="66"/>
      <c r="N16" s="64"/>
      <c r="O16" s="65"/>
      <c r="P16" s="65"/>
      <c r="Q16" s="65"/>
      <c r="R16" s="65"/>
      <c r="S16" s="65"/>
      <c r="T16" s="65"/>
    </row>
    <row r="17" spans="1:20">
      <c r="A17" s="59">
        <v>2000</v>
      </c>
      <c r="B17" s="66">
        <v>7.15</v>
      </c>
      <c r="C17" s="66">
        <v>4.95</v>
      </c>
      <c r="D17" s="66">
        <v>2.3199999999999998</v>
      </c>
      <c r="E17" s="66">
        <f>'8.17'!E17</f>
        <v>14.56</v>
      </c>
      <c r="F17" s="70">
        <v>5.8</v>
      </c>
      <c r="G17" s="70">
        <v>4.3</v>
      </c>
      <c r="H17" s="70">
        <v>2.9</v>
      </c>
      <c r="I17" s="70">
        <v>12.9</v>
      </c>
      <c r="J17" s="66"/>
      <c r="K17" s="66"/>
      <c r="L17" s="66"/>
      <c r="M17" s="66"/>
      <c r="N17" s="64"/>
      <c r="O17" s="65"/>
      <c r="P17" s="65"/>
      <c r="Q17" s="65"/>
      <c r="R17" s="65"/>
      <c r="S17" s="65"/>
      <c r="T17" s="65"/>
    </row>
    <row r="18" spans="1:20">
      <c r="A18" s="59">
        <v>2001</v>
      </c>
      <c r="B18" s="66">
        <v>7.56</v>
      </c>
      <c r="C18" s="66">
        <v>4.5599999999999996</v>
      </c>
      <c r="D18" s="66">
        <v>2.4300000000000002</v>
      </c>
      <c r="E18" s="66">
        <f>'8.17'!E18</f>
        <v>14.71</v>
      </c>
      <c r="F18" s="70">
        <v>5.6</v>
      </c>
      <c r="G18" s="70">
        <v>5.6</v>
      </c>
      <c r="H18" s="70">
        <v>1.8</v>
      </c>
      <c r="I18" s="70">
        <v>13</v>
      </c>
      <c r="J18" s="66"/>
      <c r="K18" s="66"/>
      <c r="L18" s="66"/>
      <c r="M18" s="66"/>
      <c r="N18" s="64"/>
      <c r="O18" s="65"/>
      <c r="P18" s="65"/>
      <c r="Q18" s="65"/>
      <c r="R18" s="65"/>
      <c r="S18" s="65"/>
      <c r="T18" s="65"/>
    </row>
    <row r="19" spans="1:20">
      <c r="A19" s="59">
        <v>2002</v>
      </c>
      <c r="B19" s="66">
        <v>7.63</v>
      </c>
      <c r="C19" s="66">
        <v>4.76</v>
      </c>
      <c r="D19" s="66">
        <v>2.39</v>
      </c>
      <c r="E19" s="66">
        <f>'8.17'!E19</f>
        <v>14.94</v>
      </c>
      <c r="F19" s="70">
        <v>4.5</v>
      </c>
      <c r="G19" s="70">
        <v>3.5</v>
      </c>
      <c r="H19" s="70">
        <v>2.8</v>
      </c>
      <c r="I19" s="70">
        <v>10.8</v>
      </c>
      <c r="J19" s="66"/>
      <c r="K19" s="66"/>
      <c r="L19" s="66"/>
      <c r="M19" s="66"/>
      <c r="N19" s="64"/>
      <c r="O19" s="65"/>
      <c r="P19" s="65"/>
      <c r="Q19" s="65"/>
      <c r="R19" s="65"/>
      <c r="S19" s="65"/>
      <c r="T19" s="65"/>
    </row>
    <row r="20" spans="1:20">
      <c r="A20" s="59">
        <v>2003</v>
      </c>
      <c r="B20" s="66">
        <v>7.72</v>
      </c>
      <c r="C20" s="66">
        <v>4.8600000000000003</v>
      </c>
      <c r="D20" s="66">
        <v>2.19</v>
      </c>
      <c r="E20" s="66">
        <f>'8.17'!E20</f>
        <v>14.9</v>
      </c>
      <c r="F20" s="70">
        <v>4.9000000000000004</v>
      </c>
      <c r="G20" s="70">
        <v>4</v>
      </c>
      <c r="H20" s="70">
        <v>2</v>
      </c>
      <c r="I20" s="70">
        <v>11</v>
      </c>
      <c r="J20" s="66"/>
      <c r="K20" s="66"/>
      <c r="L20" s="66"/>
      <c r="M20" s="66"/>
      <c r="N20" s="64"/>
      <c r="O20" s="65"/>
      <c r="P20" s="65"/>
      <c r="Q20" s="65"/>
      <c r="R20" s="65"/>
      <c r="S20" s="65"/>
      <c r="T20" s="65"/>
    </row>
    <row r="21" spans="1:20">
      <c r="A21" s="59">
        <v>2004</v>
      </c>
      <c r="B21" s="66">
        <v>7.73</v>
      </c>
      <c r="C21" s="66">
        <v>5.17</v>
      </c>
      <c r="D21" s="66">
        <v>2.1800000000000002</v>
      </c>
      <c r="E21" s="66">
        <f>'8.17'!E21</f>
        <v>15.29</v>
      </c>
      <c r="F21" s="70">
        <v>4.3</v>
      </c>
      <c r="G21" s="70">
        <v>3.7</v>
      </c>
      <c r="H21" s="70">
        <v>1.5</v>
      </c>
      <c r="I21" s="70">
        <v>9.5</v>
      </c>
      <c r="J21" s="66"/>
      <c r="K21" s="66"/>
      <c r="L21" s="66"/>
      <c r="M21" s="66"/>
      <c r="N21" s="64"/>
      <c r="O21" s="65"/>
      <c r="P21" s="65"/>
      <c r="Q21" s="65"/>
      <c r="R21" s="65"/>
      <c r="S21" s="65"/>
      <c r="T21" s="65"/>
    </row>
    <row r="22" spans="1:20">
      <c r="A22" s="59">
        <v>2005</v>
      </c>
      <c r="B22" s="66">
        <v>7.78</v>
      </c>
      <c r="C22" s="66">
        <v>4.7699999999999996</v>
      </c>
      <c r="D22" s="66">
        <v>2.4300000000000002</v>
      </c>
      <c r="E22" s="66">
        <f>'8.17'!E22</f>
        <v>15.12</v>
      </c>
      <c r="F22" s="70">
        <v>5.7</v>
      </c>
      <c r="G22" s="70">
        <v>4.2</v>
      </c>
      <c r="H22" s="70">
        <v>2.6</v>
      </c>
      <c r="I22" s="70">
        <v>12.5</v>
      </c>
      <c r="J22" s="66"/>
      <c r="K22" s="66"/>
      <c r="L22" s="66"/>
      <c r="M22" s="66"/>
      <c r="N22" s="64"/>
      <c r="O22" s="65"/>
      <c r="P22" s="65"/>
      <c r="Q22" s="65"/>
      <c r="R22" s="65"/>
      <c r="S22" s="65"/>
      <c r="T22" s="65"/>
    </row>
    <row r="23" spans="1:20">
      <c r="A23" s="59">
        <v>2006</v>
      </c>
      <c r="B23" s="66">
        <v>7.82</v>
      </c>
      <c r="C23" s="66">
        <v>4.8099999999999996</v>
      </c>
      <c r="D23" s="66">
        <v>2.31</v>
      </c>
      <c r="E23" s="66">
        <f>'8.17'!E23</f>
        <v>15.12</v>
      </c>
      <c r="F23" s="70">
        <v>7.5</v>
      </c>
      <c r="G23" s="70">
        <v>1.9</v>
      </c>
      <c r="H23" s="70">
        <v>1.4</v>
      </c>
      <c r="I23" s="70">
        <v>10.9</v>
      </c>
      <c r="J23" s="66"/>
      <c r="K23" s="66"/>
      <c r="L23" s="66"/>
      <c r="M23" s="66"/>
      <c r="N23" s="64"/>
      <c r="O23" s="65"/>
      <c r="P23" s="65"/>
      <c r="Q23" s="65"/>
      <c r="R23" s="65"/>
      <c r="S23" s="65"/>
      <c r="T23" s="65"/>
    </row>
    <row r="24" spans="1:20">
      <c r="A24" s="59">
        <v>2007</v>
      </c>
      <c r="B24" s="66">
        <v>7.7</v>
      </c>
      <c r="C24" s="66">
        <v>5.1100000000000003</v>
      </c>
      <c r="D24" s="66">
        <v>2.2799999999999998</v>
      </c>
      <c r="E24" s="66">
        <f>'8.17'!E24</f>
        <v>15.18</v>
      </c>
      <c r="F24" s="70">
        <v>5</v>
      </c>
      <c r="G24" s="70">
        <v>2</v>
      </c>
      <c r="H24" s="70">
        <v>2.5</v>
      </c>
      <c r="I24" s="70">
        <v>9.5</v>
      </c>
      <c r="J24" s="66"/>
      <c r="K24" s="66"/>
      <c r="L24" s="66"/>
      <c r="M24" s="66"/>
      <c r="N24" s="64"/>
      <c r="O24" s="65"/>
      <c r="P24" s="65"/>
      <c r="Q24" s="65"/>
      <c r="R24" s="65"/>
      <c r="S24" s="65"/>
      <c r="T24" s="65"/>
    </row>
    <row r="25" spans="1:20">
      <c r="A25" s="59">
        <v>2008</v>
      </c>
      <c r="B25" s="66">
        <v>8.17</v>
      </c>
      <c r="C25" s="66">
        <v>4.9800000000000004</v>
      </c>
      <c r="D25" s="66">
        <v>2.29</v>
      </c>
      <c r="E25" s="66">
        <f>'8.17'!E25</f>
        <v>15.58</v>
      </c>
      <c r="F25" s="70">
        <v>4.4000000000000004</v>
      </c>
      <c r="G25" s="70">
        <v>4.2</v>
      </c>
      <c r="H25" s="70">
        <v>1.5</v>
      </c>
      <c r="I25" s="70">
        <v>10.199999999999999</v>
      </c>
      <c r="J25" s="66"/>
      <c r="K25" s="66"/>
      <c r="L25" s="66"/>
      <c r="M25" s="66"/>
      <c r="N25" s="64"/>
      <c r="O25" s="65"/>
      <c r="P25" s="65"/>
      <c r="Q25" s="65"/>
      <c r="R25" s="65"/>
      <c r="S25" s="65"/>
      <c r="T25" s="65"/>
    </row>
    <row r="26" spans="1:20">
      <c r="A26" s="59">
        <v>2009</v>
      </c>
      <c r="B26" s="66">
        <v>8.07</v>
      </c>
      <c r="C26" s="66">
        <v>4.8</v>
      </c>
      <c r="D26" s="66">
        <v>2.62</v>
      </c>
      <c r="E26" s="66">
        <f>'8.17'!E26</f>
        <v>15.66</v>
      </c>
      <c r="F26" s="70">
        <v>6.4</v>
      </c>
      <c r="G26" s="70">
        <v>2.7</v>
      </c>
      <c r="H26" s="70">
        <v>1.1000000000000001</v>
      </c>
      <c r="I26" s="70">
        <v>10.199999999999999</v>
      </c>
      <c r="J26" s="66"/>
      <c r="K26" s="66"/>
      <c r="L26" s="66"/>
      <c r="M26" s="66"/>
      <c r="N26" s="64"/>
      <c r="O26" s="65"/>
      <c r="P26" s="65"/>
      <c r="Q26" s="65"/>
      <c r="R26" s="65"/>
      <c r="S26" s="65"/>
      <c r="T26" s="65"/>
    </row>
    <row r="27" spans="1:20">
      <c r="A27" s="59">
        <v>2010</v>
      </c>
      <c r="B27" s="66">
        <v>8.1199999999999992</v>
      </c>
      <c r="C27" s="66">
        <v>5.0199999999999996</v>
      </c>
      <c r="D27" s="66">
        <v>2.4300000000000002</v>
      </c>
      <c r="E27" s="66">
        <f>'8.17'!E27</f>
        <v>15.71</v>
      </c>
      <c r="F27" s="70">
        <v>4.8</v>
      </c>
      <c r="G27" s="70">
        <v>2.2999999999999998</v>
      </c>
      <c r="H27" s="70">
        <v>2</v>
      </c>
      <c r="I27" s="70">
        <v>9.1999999999999993</v>
      </c>
      <c r="J27" s="66"/>
      <c r="K27" s="66"/>
      <c r="L27" s="66"/>
      <c r="M27" s="66"/>
      <c r="N27" s="64"/>
      <c r="O27" s="65"/>
      <c r="P27" s="65"/>
      <c r="Q27" s="65"/>
      <c r="R27" s="65"/>
      <c r="S27" s="65"/>
      <c r="T27" s="65"/>
    </row>
    <row r="28" spans="1:20">
      <c r="B28" s="63"/>
      <c r="C28" s="63"/>
      <c r="D28" s="63"/>
      <c r="E28" s="63"/>
      <c r="F28" s="78"/>
      <c r="G28" s="78"/>
      <c r="H28" s="63"/>
      <c r="I28" s="63"/>
      <c r="J28" s="66"/>
      <c r="K28" s="66"/>
      <c r="L28" s="66"/>
      <c r="M28" s="66"/>
      <c r="N28" s="64"/>
      <c r="O28" s="65"/>
      <c r="P28" s="65"/>
      <c r="Q28" s="65"/>
      <c r="R28" s="65"/>
      <c r="S28" s="65"/>
      <c r="T28" s="65"/>
    </row>
    <row r="29" spans="1:20">
      <c r="B29" s="63"/>
      <c r="C29" s="63"/>
      <c r="D29" s="63"/>
      <c r="E29" s="63"/>
      <c r="F29" s="78"/>
      <c r="G29" s="78"/>
      <c r="H29" s="63"/>
      <c r="I29" s="63"/>
      <c r="J29" s="66"/>
      <c r="K29" s="66"/>
      <c r="L29" s="66"/>
      <c r="M29" s="66"/>
      <c r="N29" s="64"/>
      <c r="O29" s="65"/>
      <c r="P29" s="65"/>
      <c r="Q29" s="65"/>
      <c r="R29" s="65"/>
      <c r="S29" s="65"/>
      <c r="T29" s="65"/>
    </row>
    <row r="30" spans="1:20">
      <c r="B30" s="63"/>
      <c r="C30" s="63"/>
      <c r="D30" s="63"/>
      <c r="E30" s="63"/>
      <c r="F30" s="78"/>
      <c r="G30" s="78"/>
      <c r="H30" s="63"/>
      <c r="I30" s="63"/>
      <c r="J30" s="66"/>
      <c r="K30" s="66"/>
      <c r="L30" s="66"/>
      <c r="M30" s="66"/>
      <c r="N30" s="64"/>
      <c r="O30" s="65"/>
      <c r="P30" s="65"/>
      <c r="Q30" s="65"/>
      <c r="R30" s="65"/>
      <c r="S30" s="65"/>
      <c r="T30" s="65"/>
    </row>
    <row r="31" spans="1:20">
      <c r="B31" s="63"/>
      <c r="C31" s="63"/>
      <c r="D31" s="63"/>
      <c r="E31" s="63"/>
      <c r="F31" s="78"/>
      <c r="G31" s="78"/>
      <c r="H31" s="63"/>
      <c r="I31" s="63"/>
      <c r="J31" s="66"/>
      <c r="K31" s="66"/>
      <c r="L31" s="66"/>
      <c r="M31" s="66"/>
      <c r="N31" s="64"/>
      <c r="O31" s="65"/>
      <c r="P31" s="65"/>
      <c r="Q31" s="65"/>
      <c r="R31" s="65"/>
      <c r="S31" s="65"/>
      <c r="T31" s="65"/>
    </row>
    <row r="32" spans="1:20">
      <c r="B32" s="63"/>
      <c r="C32" s="63"/>
      <c r="D32" s="63"/>
      <c r="E32" s="63"/>
      <c r="F32" s="78"/>
      <c r="G32" s="78"/>
      <c r="H32" s="63"/>
      <c r="I32" s="63"/>
      <c r="J32" s="66"/>
      <c r="K32" s="66"/>
      <c r="L32" s="66"/>
      <c r="M32" s="66"/>
      <c r="N32" s="64"/>
      <c r="O32" s="65"/>
      <c r="P32" s="65"/>
      <c r="Q32" s="65"/>
      <c r="R32" s="65"/>
      <c r="S32" s="65"/>
      <c r="T32" s="65"/>
    </row>
    <row r="33" spans="1:20">
      <c r="B33" s="63"/>
      <c r="C33" s="63"/>
      <c r="D33" s="63"/>
      <c r="E33" s="63"/>
      <c r="F33" s="78"/>
      <c r="G33" s="78"/>
      <c r="H33" s="63"/>
      <c r="I33" s="63"/>
      <c r="J33" s="66"/>
      <c r="K33" s="66"/>
      <c r="L33" s="66"/>
      <c r="M33" s="66"/>
      <c r="N33" s="64"/>
      <c r="O33" s="65"/>
      <c r="P33" s="65"/>
      <c r="Q33" s="65"/>
      <c r="R33" s="65"/>
      <c r="S33" s="65"/>
      <c r="T33" s="65"/>
    </row>
    <row r="34" spans="1:20">
      <c r="B34" s="63"/>
      <c r="C34" s="63"/>
      <c r="D34" s="63"/>
      <c r="E34" s="63"/>
      <c r="F34" s="78"/>
      <c r="G34" s="78"/>
      <c r="H34" s="63"/>
      <c r="I34" s="63"/>
      <c r="J34" s="66"/>
      <c r="K34" s="66"/>
      <c r="L34" s="66"/>
      <c r="M34" s="66"/>
      <c r="N34" s="64"/>
      <c r="O34" s="65"/>
      <c r="P34" s="65"/>
      <c r="Q34" s="65"/>
      <c r="R34" s="65"/>
      <c r="S34" s="65"/>
      <c r="T34" s="65"/>
    </row>
    <row r="35" spans="1:20">
      <c r="B35" s="63"/>
      <c r="C35" s="63"/>
      <c r="D35" s="63"/>
      <c r="E35" s="63"/>
      <c r="F35" s="78"/>
      <c r="G35" s="78"/>
      <c r="H35" s="63"/>
      <c r="I35" s="63"/>
      <c r="J35" s="66"/>
      <c r="K35" s="66"/>
      <c r="L35" s="66"/>
      <c r="M35" s="66"/>
      <c r="N35" s="64"/>
    </row>
    <row r="36" spans="1:20">
      <c r="B36" s="63"/>
      <c r="C36" s="63"/>
      <c r="D36" s="63"/>
      <c r="E36" s="63"/>
      <c r="F36" s="78"/>
      <c r="G36" s="78"/>
      <c r="H36" s="63"/>
      <c r="I36" s="63"/>
      <c r="J36" s="67"/>
      <c r="K36" s="66"/>
      <c r="L36" s="66"/>
      <c r="M36" s="66"/>
      <c r="N36" s="64"/>
      <c r="O36" s="65"/>
      <c r="P36" s="65"/>
      <c r="Q36" s="65"/>
      <c r="R36" s="65"/>
      <c r="S36" s="65"/>
      <c r="T36" s="65"/>
    </row>
    <row r="37" spans="1:20">
      <c r="B37" s="63"/>
      <c r="C37" s="63"/>
      <c r="D37" s="63"/>
      <c r="E37" s="63"/>
      <c r="F37" s="78"/>
      <c r="G37" s="78"/>
      <c r="H37" s="63"/>
      <c r="I37" s="63"/>
      <c r="J37" s="67"/>
      <c r="K37" s="66"/>
      <c r="L37" s="66"/>
      <c r="M37" s="66"/>
      <c r="N37" s="64"/>
      <c r="O37" s="65"/>
      <c r="P37" s="65"/>
      <c r="Q37" s="65"/>
      <c r="R37" s="65"/>
      <c r="S37" s="65"/>
      <c r="T37" s="65"/>
    </row>
    <row r="38" spans="1:20">
      <c r="N38" s="64"/>
      <c r="O38" s="65"/>
      <c r="P38" s="65"/>
      <c r="Q38" s="65"/>
      <c r="R38" s="65"/>
      <c r="S38" s="65"/>
      <c r="T38" s="65"/>
    </row>
    <row r="39" spans="1:20">
      <c r="A39" s="68"/>
      <c r="B39" s="65"/>
      <c r="C39" s="65"/>
      <c r="D39" s="65"/>
      <c r="E39" s="65"/>
      <c r="F39" s="79"/>
      <c r="G39" s="79"/>
      <c r="H39" s="65"/>
      <c r="I39" s="65"/>
      <c r="J39" s="65"/>
      <c r="K39" s="65"/>
      <c r="L39" s="65"/>
      <c r="M39" s="65"/>
    </row>
    <row r="40" spans="1:20">
      <c r="A40" s="68"/>
      <c r="B40" s="65"/>
      <c r="C40" s="65"/>
      <c r="D40" s="65"/>
      <c r="E40" s="65"/>
      <c r="F40" s="79"/>
      <c r="G40" s="79"/>
      <c r="H40" s="65"/>
      <c r="I40" s="65"/>
      <c r="J40" s="65"/>
      <c r="K40" s="65"/>
      <c r="L40" s="65"/>
      <c r="M40" s="65"/>
    </row>
    <row r="41" spans="1:20">
      <c r="A41" s="68"/>
      <c r="B41" s="65"/>
      <c r="C41" s="65"/>
      <c r="D41" s="65"/>
      <c r="E41" s="65"/>
      <c r="F41" s="79"/>
      <c r="G41" s="79"/>
      <c r="H41" s="65"/>
      <c r="I41" s="65"/>
      <c r="J41" s="65"/>
      <c r="K41" s="65"/>
      <c r="L41" s="65"/>
      <c r="M41" s="65"/>
    </row>
    <row r="42" spans="1:20">
      <c r="A42" s="68"/>
      <c r="B42" s="65"/>
      <c r="C42" s="65"/>
      <c r="D42" s="65"/>
      <c r="E42" s="65"/>
      <c r="F42" s="79"/>
      <c r="G42" s="79"/>
      <c r="H42" s="65"/>
      <c r="I42" s="65"/>
      <c r="J42" s="65"/>
      <c r="K42" s="65"/>
      <c r="L42" s="65"/>
      <c r="M42" s="65"/>
      <c r="N42" s="64"/>
    </row>
    <row r="43" spans="1:20">
      <c r="A43" s="59" t="s">
        <v>138</v>
      </c>
      <c r="B43" s="64"/>
      <c r="C43" s="64"/>
      <c r="D43" s="64"/>
      <c r="E43" s="64"/>
      <c r="F43" s="80"/>
      <c r="G43" s="80"/>
      <c r="H43" s="64"/>
      <c r="I43" s="64"/>
      <c r="J43" s="64"/>
      <c r="K43" s="64"/>
      <c r="L43" s="64"/>
      <c r="M43" s="64"/>
      <c r="N43" s="65"/>
    </row>
    <row r="44" spans="1:20">
      <c r="A44" s="68">
        <v>1980</v>
      </c>
      <c r="B44" s="65">
        <f>B7/SUM($B$7:$G$7)*100</f>
        <v>18.234064785788924</v>
      </c>
      <c r="C44" s="65">
        <f>C7/SUM($B$7:$G$7)*100</f>
        <v>11.233019853709509</v>
      </c>
      <c r="D44" s="65"/>
      <c r="E44" s="65"/>
      <c r="F44" s="79"/>
      <c r="G44" s="79"/>
      <c r="H44" s="65"/>
      <c r="I44" s="65"/>
      <c r="J44" s="65"/>
      <c r="K44" s="65"/>
      <c r="L44" s="65"/>
      <c r="M44" s="65"/>
      <c r="N44" s="65"/>
    </row>
    <row r="45" spans="1:20">
      <c r="A45" s="68">
        <v>1990</v>
      </c>
      <c r="B45" s="65">
        <f>B17/SUM($B$17:$G$17)*100</f>
        <v>18.295803480040941</v>
      </c>
      <c r="C45" s="65">
        <f>C17/SUM($B$17:$G$17)*100</f>
        <v>12.666325486182192</v>
      </c>
      <c r="D45" s="65"/>
      <c r="E45" s="65"/>
      <c r="F45" s="79"/>
      <c r="G45" s="79"/>
      <c r="H45" s="65"/>
      <c r="I45" s="65"/>
      <c r="J45" s="65"/>
      <c r="K45" s="65"/>
      <c r="L45" s="65"/>
      <c r="M45" s="65"/>
      <c r="N45" s="65"/>
      <c r="T45" s="69"/>
    </row>
    <row r="46" spans="1:20">
      <c r="A46" s="68">
        <v>2005</v>
      </c>
      <c r="B46" s="65" t="e">
        <f>B32/SUM($B$32:$G$32)*100</f>
        <v>#DIV/0!</v>
      </c>
      <c r="C46" s="65" t="e">
        <f>C32/SUM($B$32:$G$32)*100</f>
        <v>#DIV/0!</v>
      </c>
      <c r="D46" s="65"/>
      <c r="E46" s="65"/>
      <c r="F46" s="79"/>
      <c r="G46" s="79"/>
      <c r="H46" s="65"/>
      <c r="I46" s="65"/>
      <c r="J46" s="65"/>
      <c r="K46" s="65"/>
      <c r="L46" s="65"/>
      <c r="M46" s="65"/>
      <c r="N46" s="65"/>
      <c r="T46" s="69"/>
    </row>
    <row r="47" spans="1:20">
      <c r="A47" s="68">
        <v>2006</v>
      </c>
      <c r="B47" s="65" t="e">
        <f>B33/SUM($B$33:$G$33)*100</f>
        <v>#DIV/0!</v>
      </c>
      <c r="C47" s="65" t="e">
        <f>C33/SUM($B$33:$G$33)*100</f>
        <v>#DIV/0!</v>
      </c>
      <c r="D47" s="65"/>
      <c r="E47" s="65"/>
      <c r="F47" s="79"/>
      <c r="G47" s="79"/>
      <c r="H47" s="65"/>
      <c r="I47" s="65"/>
      <c r="J47" s="65"/>
      <c r="K47" s="65"/>
      <c r="L47" s="65"/>
      <c r="M47" s="65"/>
    </row>
    <row r="48" spans="1:20">
      <c r="A48" s="68">
        <v>2007</v>
      </c>
      <c r="B48" s="65" t="e">
        <f>B34/SUM($B$34:$G$34)*100</f>
        <v>#DIV/0!</v>
      </c>
      <c r="C48" s="65" t="e">
        <f>C34/SUM($B$34:$G$34)*100</f>
        <v>#DIV/0!</v>
      </c>
      <c r="D48" s="65"/>
      <c r="E48" s="65"/>
      <c r="F48" s="79"/>
      <c r="G48" s="79"/>
      <c r="H48" s="65"/>
      <c r="I48" s="65"/>
      <c r="N48" s="65"/>
    </row>
    <row r="49" spans="1:14">
      <c r="A49" s="68">
        <v>2008</v>
      </c>
      <c r="B49" s="65" t="e">
        <f>B35/SUM($B$35:$G$35)*100</f>
        <v>#DIV/0!</v>
      </c>
      <c r="C49" s="65" t="e">
        <f>C35/SUM($B$35:$G$35)*100</f>
        <v>#DIV/0!</v>
      </c>
      <c r="D49" s="65"/>
      <c r="E49" s="65"/>
      <c r="F49" s="79"/>
      <c r="G49" s="79"/>
      <c r="H49" s="65"/>
      <c r="I49" s="65"/>
      <c r="J49" s="65"/>
      <c r="K49" s="65"/>
      <c r="L49" s="65"/>
      <c r="M49" s="65"/>
      <c r="N49" s="65"/>
    </row>
    <row r="50" spans="1:14">
      <c r="A50" s="59">
        <v>2009</v>
      </c>
      <c r="B50" s="65" t="e">
        <f>B36/SUM($B$36:$G$36)*100</f>
        <v>#DIV/0!</v>
      </c>
      <c r="C50" s="65" t="e">
        <f>C36/SUM($B$36:$G$36)*100</f>
        <v>#DIV/0!</v>
      </c>
      <c r="D50" s="65"/>
      <c r="E50" s="65"/>
      <c r="F50" s="79"/>
      <c r="G50" s="79"/>
      <c r="H50" s="65"/>
      <c r="I50" s="65"/>
    </row>
    <row r="51" spans="1:14">
      <c r="A51" s="59">
        <v>2010</v>
      </c>
      <c r="B51" s="65" t="e">
        <f>B37/SUM($B$37:$G$37)*100</f>
        <v>#DIV/0!</v>
      </c>
      <c r="C51" s="65" t="e">
        <f>C37/SUM($B$37:$G$37)*100</f>
        <v>#DIV/0!</v>
      </c>
      <c r="D51" s="65"/>
      <c r="E51" s="65"/>
      <c r="F51" s="79"/>
      <c r="G51" s="79"/>
      <c r="H51" s="65"/>
      <c r="I51" s="65"/>
    </row>
  </sheetData>
  <pageMargins left="0.75" right="0.75" top="1" bottom="1" header="0.5" footer="0.5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51"/>
  <sheetViews>
    <sheetView showGridLines="0" zoomScaleNormal="100" workbookViewId="0"/>
  </sheetViews>
  <sheetFormatPr defaultRowHeight="15"/>
  <cols>
    <col min="1" max="1" width="7.28515625" style="59" customWidth="1"/>
    <col min="2" max="7" width="9.5703125" style="60" customWidth="1"/>
    <col min="8" max="9" width="9.140625" style="60" customWidth="1"/>
    <col min="10" max="10" width="7.28515625" style="60" customWidth="1"/>
    <col min="11" max="16" width="11.5703125" style="60" customWidth="1"/>
    <col min="17" max="16384" width="9.140625" style="60"/>
  </cols>
  <sheetData>
    <row r="1" spans="1:16">
      <c r="A1" s="59" t="s">
        <v>172</v>
      </c>
    </row>
    <row r="2" spans="1:16">
      <c r="A2" s="59" t="s">
        <v>285</v>
      </c>
    </row>
    <row r="5" spans="1:16">
      <c r="B5" s="9" t="s">
        <v>139</v>
      </c>
      <c r="F5" s="9" t="s">
        <v>140</v>
      </c>
      <c r="P5" s="61"/>
    </row>
    <row r="6" spans="1:16">
      <c r="B6" s="62" t="s">
        <v>12</v>
      </c>
      <c r="C6" s="62" t="s">
        <v>141</v>
      </c>
      <c r="D6" s="62" t="s">
        <v>1</v>
      </c>
      <c r="E6" s="62" t="s">
        <v>6</v>
      </c>
      <c r="F6" s="62" t="s">
        <v>12</v>
      </c>
      <c r="G6" s="62" t="s">
        <v>141</v>
      </c>
      <c r="H6" s="62" t="s">
        <v>1</v>
      </c>
      <c r="I6" s="62" t="s">
        <v>6</v>
      </c>
      <c r="J6" s="9"/>
      <c r="K6" s="61"/>
      <c r="L6" s="61"/>
      <c r="M6" s="61"/>
      <c r="N6" s="61"/>
      <c r="O6" s="61"/>
      <c r="P6" s="61"/>
    </row>
    <row r="7" spans="1:16">
      <c r="A7" s="59">
        <v>1990</v>
      </c>
      <c r="B7" s="66">
        <v>17.5</v>
      </c>
      <c r="C7" s="66">
        <v>51.37</v>
      </c>
      <c r="D7" s="66">
        <v>132.93</v>
      </c>
      <c r="E7" s="66">
        <v>62.47</v>
      </c>
      <c r="F7" s="70">
        <v>15</v>
      </c>
      <c r="G7" s="70">
        <v>51.6</v>
      </c>
      <c r="H7" s="70">
        <v>110.9</v>
      </c>
      <c r="I7" s="70">
        <v>57.4</v>
      </c>
      <c r="J7" s="64"/>
      <c r="K7" s="65"/>
      <c r="L7" s="65"/>
      <c r="M7" s="65"/>
      <c r="N7" s="65"/>
      <c r="O7" s="65"/>
      <c r="P7" s="65"/>
    </row>
    <row r="8" spans="1:16">
      <c r="A8" s="59">
        <v>1991</v>
      </c>
      <c r="B8" s="66">
        <v>18.38</v>
      </c>
      <c r="C8" s="66">
        <v>52.73</v>
      </c>
      <c r="D8" s="66">
        <v>137.62</v>
      </c>
      <c r="E8" s="66">
        <v>64.47</v>
      </c>
      <c r="F8" s="70">
        <v>10.7</v>
      </c>
      <c r="G8" s="70">
        <v>55.3</v>
      </c>
      <c r="H8" s="70">
        <v>107.9</v>
      </c>
      <c r="I8" s="70">
        <v>57.1</v>
      </c>
      <c r="J8" s="64"/>
      <c r="K8" s="65"/>
      <c r="L8" s="65"/>
      <c r="M8" s="65"/>
      <c r="N8" s="65"/>
      <c r="O8" s="65"/>
      <c r="P8" s="65"/>
    </row>
    <row r="9" spans="1:16">
      <c r="A9" s="59">
        <v>1992</v>
      </c>
      <c r="B9" s="66">
        <v>19.16</v>
      </c>
      <c r="C9" s="66">
        <v>53.59</v>
      </c>
      <c r="D9" s="66">
        <v>140.96</v>
      </c>
      <c r="E9" s="66">
        <v>65.930000000000007</v>
      </c>
      <c r="F9" s="70">
        <v>11.5</v>
      </c>
      <c r="G9" s="70">
        <v>56.8</v>
      </c>
      <c r="H9" s="70">
        <v>119.9</v>
      </c>
      <c r="I9" s="70">
        <v>60.8</v>
      </c>
      <c r="J9" s="64"/>
      <c r="K9" s="65"/>
      <c r="L9" s="65"/>
      <c r="M9" s="65"/>
      <c r="N9" s="65"/>
      <c r="O9" s="65"/>
      <c r="P9" s="65"/>
    </row>
    <row r="10" spans="1:16">
      <c r="A10" s="59">
        <v>1993</v>
      </c>
      <c r="B10" s="66">
        <v>20.05</v>
      </c>
      <c r="C10" s="66">
        <v>54.97</v>
      </c>
      <c r="D10" s="66">
        <v>144.22</v>
      </c>
      <c r="E10" s="66">
        <v>67.599999999999994</v>
      </c>
      <c r="F10" s="70">
        <v>11.9</v>
      </c>
      <c r="G10" s="70">
        <v>55.2</v>
      </c>
      <c r="H10" s="70">
        <v>125.8</v>
      </c>
      <c r="I10" s="70">
        <v>61.5</v>
      </c>
      <c r="J10" s="64"/>
      <c r="K10" s="65"/>
      <c r="L10" s="65"/>
      <c r="M10" s="65"/>
      <c r="N10" s="65"/>
      <c r="O10" s="65"/>
      <c r="P10" s="65"/>
    </row>
    <row r="11" spans="1:16">
      <c r="A11" s="59">
        <v>1994</v>
      </c>
      <c r="B11" s="66">
        <v>20.3</v>
      </c>
      <c r="C11" s="66">
        <v>57.18</v>
      </c>
      <c r="D11" s="66">
        <v>146.32</v>
      </c>
      <c r="E11" s="66">
        <v>69.209999999999994</v>
      </c>
      <c r="F11" s="70">
        <v>11.9</v>
      </c>
      <c r="G11" s="70">
        <v>53.9</v>
      </c>
      <c r="H11" s="70">
        <v>121.7</v>
      </c>
      <c r="I11" s="70">
        <v>60</v>
      </c>
      <c r="J11" s="64"/>
      <c r="K11" s="65"/>
      <c r="L11" s="65"/>
      <c r="M11" s="65"/>
      <c r="N11" s="65"/>
      <c r="O11" s="65"/>
      <c r="P11" s="65"/>
    </row>
    <row r="12" spans="1:16">
      <c r="A12" s="59">
        <v>1995</v>
      </c>
      <c r="B12" s="66">
        <v>20.34</v>
      </c>
      <c r="C12" s="66">
        <v>58.61</v>
      </c>
      <c r="D12" s="66">
        <v>149.72999999999999</v>
      </c>
      <c r="E12" s="66">
        <v>70.75</v>
      </c>
      <c r="F12" s="70">
        <v>12.1</v>
      </c>
      <c r="G12" s="70">
        <v>55.7</v>
      </c>
      <c r="H12" s="70">
        <v>123.7</v>
      </c>
      <c r="I12" s="70">
        <v>61.7</v>
      </c>
      <c r="J12" s="64"/>
      <c r="K12" s="65"/>
      <c r="L12" s="65"/>
      <c r="M12" s="65"/>
      <c r="N12" s="65"/>
      <c r="O12" s="65"/>
      <c r="P12" s="65"/>
    </row>
    <row r="13" spans="1:16">
      <c r="A13" s="59">
        <v>1996</v>
      </c>
      <c r="B13" s="66">
        <v>21.48</v>
      </c>
      <c r="C13" s="66">
        <v>59.84</v>
      </c>
      <c r="D13" s="66">
        <v>150.79</v>
      </c>
      <c r="E13" s="66">
        <v>71.83</v>
      </c>
      <c r="F13" s="70">
        <v>10.7</v>
      </c>
      <c r="G13" s="70">
        <v>53.4</v>
      </c>
      <c r="H13" s="70">
        <v>124.4</v>
      </c>
      <c r="I13" s="70">
        <v>60.8</v>
      </c>
      <c r="J13" s="64"/>
      <c r="K13" s="65"/>
      <c r="L13" s="65"/>
      <c r="M13" s="65"/>
      <c r="N13" s="65"/>
      <c r="O13" s="65"/>
      <c r="P13" s="65"/>
    </row>
    <row r="14" spans="1:16">
      <c r="A14" s="59">
        <v>1997</v>
      </c>
      <c r="B14" s="66">
        <v>20.010000000000002</v>
      </c>
      <c r="C14" s="66">
        <v>60.53</v>
      </c>
      <c r="D14" s="66">
        <v>152.46</v>
      </c>
      <c r="E14" s="66">
        <v>72.3</v>
      </c>
      <c r="F14" s="70">
        <v>11.5</v>
      </c>
      <c r="G14" s="70">
        <v>52.5</v>
      </c>
      <c r="H14" s="70">
        <v>130.19999999999999</v>
      </c>
      <c r="I14" s="70">
        <v>62.3</v>
      </c>
      <c r="J14" s="64"/>
      <c r="K14" s="65"/>
      <c r="L14" s="65"/>
      <c r="M14" s="65"/>
      <c r="N14" s="65"/>
      <c r="O14" s="65"/>
      <c r="P14" s="65"/>
    </row>
    <row r="15" spans="1:16">
      <c r="A15" s="59">
        <v>1998</v>
      </c>
      <c r="B15" s="66">
        <v>20.95</v>
      </c>
      <c r="C15" s="66">
        <v>61.73</v>
      </c>
      <c r="D15" s="66">
        <v>152.59</v>
      </c>
      <c r="E15" s="66">
        <v>73.13</v>
      </c>
      <c r="F15" s="70">
        <v>12.3</v>
      </c>
      <c r="G15" s="70">
        <v>51.9</v>
      </c>
      <c r="H15" s="70">
        <v>140.30000000000001</v>
      </c>
      <c r="I15" s="70">
        <v>65.3</v>
      </c>
      <c r="J15" s="64"/>
      <c r="K15" s="65"/>
      <c r="L15" s="65"/>
      <c r="M15" s="65"/>
      <c r="N15" s="65"/>
      <c r="O15" s="65"/>
      <c r="P15" s="65"/>
    </row>
    <row r="16" spans="1:16">
      <c r="A16" s="59">
        <v>1999</v>
      </c>
      <c r="B16" s="66">
        <v>22.16</v>
      </c>
      <c r="C16" s="66">
        <v>62.1</v>
      </c>
      <c r="D16" s="66">
        <v>157.22</v>
      </c>
      <c r="E16" s="66">
        <v>74.680000000000007</v>
      </c>
      <c r="F16" s="70">
        <v>13.7</v>
      </c>
      <c r="G16" s="70">
        <v>51.6</v>
      </c>
      <c r="H16" s="70">
        <v>144.1</v>
      </c>
      <c r="I16" s="70">
        <v>66.900000000000006</v>
      </c>
      <c r="J16" s="64"/>
      <c r="K16" s="65"/>
      <c r="L16" s="65"/>
      <c r="M16" s="65"/>
      <c r="N16" s="65"/>
      <c r="O16" s="65"/>
      <c r="P16" s="65"/>
    </row>
    <row r="17" spans="1:16">
      <c r="A17" s="59">
        <v>2000</v>
      </c>
      <c r="B17" s="66">
        <v>23.86</v>
      </c>
      <c r="C17" s="66">
        <v>63.54</v>
      </c>
      <c r="D17" s="66">
        <v>157.84</v>
      </c>
      <c r="E17" s="66">
        <v>75.73</v>
      </c>
      <c r="F17" s="70">
        <v>20.100000000000001</v>
      </c>
      <c r="G17" s="70">
        <v>50.6</v>
      </c>
      <c r="H17" s="70">
        <v>149.80000000000001</v>
      </c>
      <c r="I17" s="70">
        <v>69.8</v>
      </c>
      <c r="J17" s="64"/>
      <c r="K17" s="65"/>
      <c r="L17" s="65"/>
      <c r="M17" s="65"/>
      <c r="N17" s="65"/>
      <c r="O17" s="65"/>
      <c r="P17" s="65"/>
    </row>
    <row r="18" spans="1:16">
      <c r="A18" s="59">
        <v>2001</v>
      </c>
      <c r="B18" s="66">
        <v>23.91</v>
      </c>
      <c r="C18" s="66">
        <v>64.77</v>
      </c>
      <c r="D18" s="66">
        <v>160.62</v>
      </c>
      <c r="E18" s="66">
        <v>76.91</v>
      </c>
      <c r="F18" s="70">
        <v>18.2</v>
      </c>
      <c r="G18" s="70">
        <v>53</v>
      </c>
      <c r="H18" s="70">
        <v>149.30000000000001</v>
      </c>
      <c r="I18" s="70">
        <v>70.900000000000006</v>
      </c>
      <c r="J18" s="64"/>
      <c r="K18" s="65"/>
      <c r="L18" s="65"/>
      <c r="M18" s="65"/>
      <c r="N18" s="65"/>
      <c r="O18" s="65"/>
      <c r="P18" s="65"/>
    </row>
    <row r="19" spans="1:16">
      <c r="A19" s="59">
        <v>2002</v>
      </c>
      <c r="B19" s="66">
        <v>23.37</v>
      </c>
      <c r="C19" s="66">
        <v>67.569999999999993</v>
      </c>
      <c r="D19" s="66">
        <v>161.81</v>
      </c>
      <c r="E19" s="66">
        <v>78.31</v>
      </c>
      <c r="F19" s="70">
        <v>18.5</v>
      </c>
      <c r="G19" s="70">
        <v>55.9</v>
      </c>
      <c r="H19" s="70">
        <v>142.4</v>
      </c>
      <c r="I19" s="70">
        <v>70.900000000000006</v>
      </c>
      <c r="J19" s="64"/>
      <c r="K19" s="65"/>
      <c r="L19" s="65"/>
      <c r="M19" s="65"/>
      <c r="N19" s="65"/>
      <c r="O19" s="65"/>
      <c r="P19" s="65"/>
    </row>
    <row r="20" spans="1:16">
      <c r="A20" s="59">
        <v>2003</v>
      </c>
      <c r="B20" s="66">
        <v>22.7</v>
      </c>
      <c r="C20" s="66">
        <v>67.180000000000007</v>
      </c>
      <c r="D20" s="66">
        <v>167.69</v>
      </c>
      <c r="E20" s="66">
        <v>79.39</v>
      </c>
      <c r="F20" s="70">
        <v>18.100000000000001</v>
      </c>
      <c r="G20" s="70">
        <v>57.2</v>
      </c>
      <c r="H20" s="70">
        <v>141.80000000000001</v>
      </c>
      <c r="I20" s="70">
        <v>71.5</v>
      </c>
      <c r="J20" s="64"/>
      <c r="K20" s="65"/>
      <c r="L20" s="65"/>
      <c r="M20" s="65"/>
      <c r="N20" s="65"/>
      <c r="O20" s="65"/>
      <c r="P20" s="65"/>
    </row>
    <row r="21" spans="1:16">
      <c r="A21" s="59">
        <v>2004</v>
      </c>
      <c r="B21" s="66">
        <v>24.78</v>
      </c>
      <c r="C21" s="66">
        <v>67.540000000000006</v>
      </c>
      <c r="D21" s="66">
        <v>170.84</v>
      </c>
      <c r="E21" s="66">
        <v>80.84</v>
      </c>
      <c r="F21" s="70">
        <v>23</v>
      </c>
      <c r="G21" s="70">
        <v>55.3</v>
      </c>
      <c r="H21" s="70">
        <v>137.4</v>
      </c>
      <c r="I21" s="70">
        <v>70.5</v>
      </c>
      <c r="J21" s="64"/>
      <c r="K21" s="65"/>
      <c r="L21" s="65"/>
      <c r="M21" s="65"/>
      <c r="N21" s="65"/>
      <c r="O21" s="65"/>
      <c r="P21" s="65"/>
    </row>
    <row r="22" spans="1:16">
      <c r="A22" s="59">
        <v>2005</v>
      </c>
      <c r="B22" s="66">
        <v>25.69</v>
      </c>
      <c r="C22" s="66">
        <v>67.63</v>
      </c>
      <c r="D22" s="66">
        <v>173.51</v>
      </c>
      <c r="E22" s="66">
        <v>81.790000000000006</v>
      </c>
      <c r="F22" s="70">
        <v>20</v>
      </c>
      <c r="G22" s="70">
        <v>57.2</v>
      </c>
      <c r="H22" s="70">
        <v>139.30000000000001</v>
      </c>
      <c r="I22" s="70">
        <v>71.599999999999994</v>
      </c>
      <c r="J22" s="64"/>
      <c r="K22" s="65"/>
      <c r="L22" s="65"/>
      <c r="M22" s="65"/>
      <c r="N22" s="65"/>
      <c r="O22" s="65"/>
      <c r="P22" s="65"/>
    </row>
    <row r="23" spans="1:16">
      <c r="A23" s="59">
        <v>2006</v>
      </c>
      <c r="B23" s="66">
        <v>25.01</v>
      </c>
      <c r="C23" s="66">
        <v>68.31</v>
      </c>
      <c r="D23" s="66">
        <v>174.95</v>
      </c>
      <c r="E23" s="66">
        <v>82.35</v>
      </c>
      <c r="F23" s="70">
        <v>21</v>
      </c>
      <c r="G23" s="70">
        <v>56.7</v>
      </c>
      <c r="H23" s="70">
        <v>137.30000000000001</v>
      </c>
      <c r="I23" s="70">
        <v>71.3</v>
      </c>
      <c r="J23" s="64"/>
      <c r="K23" s="65"/>
      <c r="L23" s="65"/>
      <c r="M23" s="65"/>
      <c r="N23" s="65"/>
      <c r="O23" s="65"/>
      <c r="P23" s="65"/>
    </row>
    <row r="24" spans="1:16">
      <c r="A24" s="59">
        <v>2007</v>
      </c>
      <c r="B24" s="66">
        <v>27.33</v>
      </c>
      <c r="C24" s="66">
        <v>67.12</v>
      </c>
      <c r="D24" s="66">
        <v>178.37</v>
      </c>
      <c r="E24" s="66">
        <v>83.32</v>
      </c>
      <c r="F24" s="70">
        <v>15.9</v>
      </c>
      <c r="G24" s="70">
        <v>52.4</v>
      </c>
      <c r="H24" s="70">
        <v>144.69999999999999</v>
      </c>
      <c r="I24" s="70">
        <v>70.5</v>
      </c>
      <c r="J24" s="64"/>
      <c r="K24" s="65"/>
      <c r="L24" s="65"/>
      <c r="M24" s="65"/>
      <c r="N24" s="65"/>
      <c r="O24" s="65"/>
      <c r="P24" s="65"/>
    </row>
    <row r="25" spans="1:16">
      <c r="A25" s="59">
        <v>2008</v>
      </c>
      <c r="B25" s="66">
        <v>28.14</v>
      </c>
      <c r="C25" s="66">
        <v>68.14</v>
      </c>
      <c r="D25" s="66">
        <v>175.8</v>
      </c>
      <c r="E25" s="66">
        <v>83.72</v>
      </c>
      <c r="F25" s="70">
        <v>20.5</v>
      </c>
      <c r="G25" s="70">
        <v>51.7</v>
      </c>
      <c r="H25" s="70">
        <v>137.80000000000001</v>
      </c>
      <c r="I25" s="70">
        <v>69.3</v>
      </c>
      <c r="J25" s="64"/>
      <c r="K25" s="65"/>
      <c r="L25" s="65"/>
      <c r="M25" s="65"/>
      <c r="N25" s="65"/>
      <c r="O25" s="65"/>
      <c r="P25" s="65"/>
    </row>
    <row r="26" spans="1:16">
      <c r="A26" s="59">
        <v>2009</v>
      </c>
      <c r="B26" s="66">
        <v>32.19</v>
      </c>
      <c r="C26" s="66">
        <v>68.430000000000007</v>
      </c>
      <c r="D26" s="66">
        <v>175.62</v>
      </c>
      <c r="E26" s="66">
        <v>85.04</v>
      </c>
      <c r="F26" s="70">
        <v>18</v>
      </c>
      <c r="G26" s="70">
        <v>53.8</v>
      </c>
      <c r="H26" s="70">
        <v>139</v>
      </c>
      <c r="I26" s="70">
        <v>69.8</v>
      </c>
      <c r="J26" s="64"/>
      <c r="K26" s="65"/>
      <c r="L26" s="65"/>
      <c r="M26" s="65"/>
      <c r="N26" s="65"/>
      <c r="O26" s="65"/>
      <c r="P26" s="65"/>
    </row>
    <row r="27" spans="1:16">
      <c r="A27" s="59">
        <v>2010</v>
      </c>
      <c r="B27" s="66">
        <v>37.22</v>
      </c>
      <c r="C27" s="66">
        <v>68.87</v>
      </c>
      <c r="D27" s="66">
        <v>173.97</v>
      </c>
      <c r="E27" s="66">
        <v>86.39</v>
      </c>
      <c r="F27" s="70">
        <v>17.5</v>
      </c>
      <c r="G27" s="70">
        <v>54</v>
      </c>
      <c r="H27" s="70">
        <v>135.1</v>
      </c>
      <c r="I27" s="70">
        <v>68.3</v>
      </c>
      <c r="J27" s="64"/>
      <c r="K27" s="65"/>
      <c r="L27" s="65"/>
      <c r="M27" s="65"/>
      <c r="N27" s="65"/>
      <c r="O27" s="65"/>
      <c r="P27" s="65"/>
    </row>
    <row r="28" spans="1:16">
      <c r="B28" s="63"/>
      <c r="C28" s="63"/>
      <c r="D28" s="63"/>
      <c r="E28" s="63"/>
      <c r="F28" s="63"/>
      <c r="G28" s="63"/>
      <c r="H28" s="66"/>
      <c r="I28" s="66"/>
      <c r="J28" s="64"/>
      <c r="K28" s="65"/>
      <c r="L28" s="65"/>
      <c r="M28" s="65"/>
      <c r="N28" s="65"/>
      <c r="O28" s="65"/>
      <c r="P28" s="65"/>
    </row>
    <row r="29" spans="1:16">
      <c r="B29" s="63"/>
      <c r="C29" s="63"/>
      <c r="D29" s="63"/>
      <c r="E29" s="63"/>
      <c r="F29" s="63"/>
      <c r="G29" s="63"/>
      <c r="H29" s="66"/>
      <c r="I29" s="66"/>
      <c r="J29" s="64"/>
      <c r="K29" s="65"/>
      <c r="L29" s="65"/>
      <c r="M29" s="65"/>
      <c r="N29" s="65"/>
      <c r="O29" s="65"/>
      <c r="P29" s="65"/>
    </row>
    <row r="30" spans="1:16">
      <c r="B30" s="63"/>
      <c r="C30" s="63"/>
      <c r="D30" s="63"/>
      <c r="E30" s="63"/>
      <c r="F30" s="63"/>
      <c r="G30" s="63"/>
      <c r="H30" s="66"/>
      <c r="I30" s="66"/>
      <c r="J30" s="64"/>
      <c r="K30" s="65"/>
      <c r="L30" s="65"/>
      <c r="M30" s="65"/>
      <c r="N30" s="65"/>
      <c r="O30" s="65"/>
      <c r="P30" s="65"/>
    </row>
    <row r="31" spans="1:16">
      <c r="B31" s="63"/>
      <c r="C31" s="63"/>
      <c r="D31" s="63"/>
      <c r="E31" s="63"/>
      <c r="F31" s="63"/>
      <c r="G31" s="63"/>
      <c r="H31" s="66"/>
      <c r="I31" s="66"/>
      <c r="J31" s="64"/>
      <c r="K31" s="65"/>
      <c r="L31" s="65"/>
      <c r="M31" s="65"/>
      <c r="N31" s="65"/>
      <c r="O31" s="65"/>
      <c r="P31" s="65"/>
    </row>
    <row r="32" spans="1:16">
      <c r="B32" s="63"/>
      <c r="C32" s="63"/>
      <c r="D32" s="63"/>
      <c r="E32" s="63"/>
      <c r="F32" s="63"/>
      <c r="G32" s="63"/>
      <c r="H32" s="66"/>
      <c r="I32" s="67"/>
      <c r="J32" s="64"/>
      <c r="K32" s="65"/>
      <c r="L32" s="65"/>
      <c r="M32" s="65"/>
      <c r="N32" s="65"/>
      <c r="O32" s="65"/>
      <c r="P32" s="65"/>
    </row>
    <row r="33" spans="1:16">
      <c r="B33" s="63"/>
      <c r="C33" s="63"/>
      <c r="D33" s="63"/>
      <c r="E33" s="63"/>
      <c r="F33" s="63"/>
      <c r="G33" s="63"/>
      <c r="H33" s="66"/>
      <c r="I33" s="67"/>
      <c r="J33" s="64"/>
      <c r="K33" s="65"/>
      <c r="L33" s="65"/>
      <c r="M33" s="65"/>
      <c r="N33" s="65"/>
      <c r="O33" s="65"/>
      <c r="P33" s="65"/>
    </row>
    <row r="34" spans="1:16">
      <c r="B34" s="63"/>
      <c r="C34" s="63"/>
      <c r="D34" s="63"/>
      <c r="E34" s="63"/>
      <c r="F34" s="63"/>
      <c r="G34" s="63"/>
      <c r="H34" s="66"/>
      <c r="I34" s="67"/>
      <c r="J34" s="64"/>
      <c r="K34" s="65"/>
      <c r="L34" s="65"/>
      <c r="M34" s="65"/>
      <c r="N34" s="65"/>
      <c r="O34" s="65"/>
      <c r="P34" s="65"/>
    </row>
    <row r="35" spans="1:16">
      <c r="B35" s="63"/>
      <c r="C35" s="63"/>
      <c r="D35" s="63"/>
      <c r="E35" s="63"/>
      <c r="F35" s="63"/>
      <c r="G35" s="63"/>
      <c r="H35" s="66"/>
      <c r="I35" s="67"/>
      <c r="J35" s="64"/>
    </row>
    <row r="36" spans="1:16">
      <c r="B36" s="63"/>
      <c r="C36" s="63"/>
      <c r="D36" s="63"/>
      <c r="E36" s="63"/>
      <c r="F36" s="63"/>
      <c r="G36" s="63"/>
      <c r="H36" s="67"/>
      <c r="I36" s="67"/>
      <c r="J36" s="64"/>
      <c r="K36" s="65"/>
      <c r="L36" s="65"/>
      <c r="M36" s="65"/>
      <c r="N36" s="65"/>
      <c r="O36" s="65"/>
      <c r="P36" s="65"/>
    </row>
    <row r="37" spans="1:16">
      <c r="B37" s="63"/>
      <c r="C37" s="63"/>
      <c r="D37" s="63"/>
      <c r="E37" s="63"/>
      <c r="F37" s="63"/>
      <c r="G37" s="63"/>
      <c r="H37" s="67"/>
      <c r="I37" s="67"/>
      <c r="J37" s="64"/>
      <c r="K37" s="65"/>
      <c r="L37" s="65"/>
      <c r="M37" s="65"/>
      <c r="N37" s="65"/>
      <c r="O37" s="65"/>
      <c r="P37" s="65"/>
    </row>
    <row r="38" spans="1:16">
      <c r="J38" s="64"/>
      <c r="K38" s="65"/>
      <c r="L38" s="65"/>
      <c r="M38" s="65"/>
      <c r="N38" s="65"/>
      <c r="O38" s="65"/>
      <c r="P38" s="65"/>
    </row>
    <row r="39" spans="1:16">
      <c r="A39" s="68"/>
      <c r="B39" s="65"/>
      <c r="C39" s="65"/>
      <c r="D39" s="65"/>
      <c r="E39" s="65"/>
      <c r="F39" s="65"/>
      <c r="G39" s="65"/>
      <c r="H39" s="65"/>
      <c r="I39" s="65"/>
    </row>
    <row r="40" spans="1:16">
      <c r="A40" s="68"/>
      <c r="B40" s="65"/>
      <c r="C40" s="65"/>
      <c r="D40" s="65"/>
      <c r="E40" s="65"/>
      <c r="F40" s="65"/>
      <c r="G40" s="65"/>
      <c r="H40" s="65"/>
      <c r="I40" s="65"/>
    </row>
    <row r="41" spans="1:16">
      <c r="A41" s="68"/>
      <c r="B41" s="65"/>
      <c r="C41" s="65"/>
      <c r="D41" s="65"/>
      <c r="E41" s="65"/>
      <c r="F41" s="65"/>
      <c r="G41" s="65"/>
      <c r="H41" s="65"/>
      <c r="I41" s="65"/>
    </row>
    <row r="42" spans="1:16">
      <c r="A42" s="68"/>
      <c r="B42" s="65"/>
      <c r="C42" s="65"/>
      <c r="D42" s="65"/>
      <c r="E42" s="65"/>
      <c r="F42" s="65"/>
      <c r="G42" s="65"/>
      <c r="H42" s="65"/>
      <c r="I42" s="65"/>
      <c r="J42" s="64"/>
    </row>
    <row r="43" spans="1:16">
      <c r="A43" s="59" t="s">
        <v>138</v>
      </c>
      <c r="B43" s="64"/>
      <c r="C43" s="64"/>
      <c r="D43" s="64"/>
      <c r="E43" s="64"/>
      <c r="F43" s="64"/>
      <c r="G43" s="64"/>
      <c r="H43" s="64"/>
      <c r="I43" s="64"/>
      <c r="J43" s="65"/>
    </row>
    <row r="44" spans="1:16">
      <c r="A44" s="68">
        <v>1980</v>
      </c>
      <c r="B44" s="65">
        <f>B7/SUM($B$7:$F$7)*100</f>
        <v>6.2663372363662413</v>
      </c>
      <c r="C44" s="65">
        <f>C7/SUM($B$7:$F$7)*100</f>
        <v>18.394385361836214</v>
      </c>
      <c r="D44" s="65">
        <f>D7/SUM($B$7:$F$7)*100</f>
        <v>47.599097647437972</v>
      </c>
      <c r="E44" s="65"/>
      <c r="F44" s="65">
        <f>F7/SUM($B$7:$F$7)*100</f>
        <v>5.3711462025996353</v>
      </c>
      <c r="G44" s="65">
        <f>G7/SUM($B$7:$F$7)*100</f>
        <v>18.476742936942745</v>
      </c>
      <c r="H44" s="65"/>
      <c r="I44" s="65"/>
      <c r="J44" s="65"/>
    </row>
    <row r="45" spans="1:16">
      <c r="A45" s="68">
        <v>1990</v>
      </c>
      <c r="B45" s="65">
        <f>B17/SUM($B$17:$F$17)*100</f>
        <v>6.995631395314744</v>
      </c>
      <c r="C45" s="65">
        <f>C17/SUM($B$17:$F$17)*100</f>
        <v>18.629606825578325</v>
      </c>
      <c r="D45" s="65">
        <f>D17/SUM($B$17:$F$17)*100</f>
        <v>46.277890169173482</v>
      </c>
      <c r="E45" s="65"/>
      <c r="F45" s="65">
        <f>F17/SUM($B$17:$F$17)*100</f>
        <v>5.8932184009147681</v>
      </c>
      <c r="G45" s="65">
        <f>G17/SUM($B$17:$F$17)*100</f>
        <v>14.835664233148618</v>
      </c>
      <c r="H45" s="65"/>
      <c r="I45" s="65"/>
      <c r="J45" s="65"/>
      <c r="P45" s="69"/>
    </row>
    <row r="46" spans="1:16">
      <c r="A46" s="68">
        <v>2005</v>
      </c>
      <c r="B46" s="65" t="e">
        <f>B32/SUM($B$32:$F$32)*100</f>
        <v>#DIV/0!</v>
      </c>
      <c r="C46" s="65" t="e">
        <f>C32/SUM($B$32:$F$32)*100</f>
        <v>#DIV/0!</v>
      </c>
      <c r="D46" s="65" t="e">
        <f>D32/SUM($B$32:$F$32)*100</f>
        <v>#DIV/0!</v>
      </c>
      <c r="E46" s="65"/>
      <c r="F46" s="65" t="e">
        <f>F32/SUM($B$32:$F$32)*100</f>
        <v>#DIV/0!</v>
      </c>
      <c r="G46" s="65" t="e">
        <f>G32/SUM($B$32:$F$32)*100</f>
        <v>#DIV/0!</v>
      </c>
      <c r="H46" s="65"/>
      <c r="I46" s="65"/>
      <c r="J46" s="65"/>
      <c r="P46" s="69"/>
    </row>
    <row r="47" spans="1:16">
      <c r="A47" s="68">
        <v>2006</v>
      </c>
      <c r="B47" s="65" t="e">
        <f>B33/SUM($B$33:$F$33)*100</f>
        <v>#DIV/0!</v>
      </c>
      <c r="C47" s="65" t="e">
        <f>C33/SUM($B$33:$F$33)*100</f>
        <v>#DIV/0!</v>
      </c>
      <c r="D47" s="65" t="e">
        <f>D33/SUM($B$33:$F$33)*100</f>
        <v>#DIV/0!</v>
      </c>
      <c r="E47" s="65"/>
      <c r="F47" s="65" t="e">
        <f>F33/SUM($B$33:$F$33)*100</f>
        <v>#DIV/0!</v>
      </c>
      <c r="G47" s="65" t="e">
        <f>G33/SUM($B$33:$F$33)*100</f>
        <v>#DIV/0!</v>
      </c>
      <c r="H47" s="65"/>
      <c r="I47" s="65"/>
    </row>
    <row r="48" spans="1:16">
      <c r="A48" s="68">
        <v>2007</v>
      </c>
      <c r="B48" s="65" t="e">
        <f>B34/SUM($B$34:$F$34)*100</f>
        <v>#DIV/0!</v>
      </c>
      <c r="C48" s="65" t="e">
        <f>C34/SUM($B$34:$F$34)*100</f>
        <v>#DIV/0!</v>
      </c>
      <c r="D48" s="65" t="e">
        <f>D34/SUM($B$34:$F$34)*100</f>
        <v>#DIV/0!</v>
      </c>
      <c r="E48" s="65"/>
      <c r="F48" s="65" t="e">
        <f>F34/SUM($B$34:$F$34)*100</f>
        <v>#DIV/0!</v>
      </c>
      <c r="G48" s="65" t="e">
        <f>G34/SUM($B$34:$F$34)*100</f>
        <v>#DIV/0!</v>
      </c>
      <c r="J48" s="65"/>
    </row>
    <row r="49" spans="1:10">
      <c r="A49" s="68">
        <v>2008</v>
      </c>
      <c r="B49" s="65" t="e">
        <f>B35/SUM($B$35:$F$35)*100</f>
        <v>#DIV/0!</v>
      </c>
      <c r="C49" s="65" t="e">
        <f>C35/SUM($B$35:$F$35)*100</f>
        <v>#DIV/0!</v>
      </c>
      <c r="D49" s="65" t="e">
        <f>D35/SUM($B$35:$F$35)*100</f>
        <v>#DIV/0!</v>
      </c>
      <c r="E49" s="65"/>
      <c r="F49" s="65" t="e">
        <f>F35/SUM($B$35:$F$35)*100</f>
        <v>#DIV/0!</v>
      </c>
      <c r="G49" s="65" t="e">
        <f>G35/SUM($B$35:$F$35)*100</f>
        <v>#DIV/0!</v>
      </c>
      <c r="H49" s="65"/>
      <c r="I49" s="65"/>
      <c r="J49" s="65"/>
    </row>
    <row r="50" spans="1:10">
      <c r="A50" s="59">
        <v>2009</v>
      </c>
      <c r="B50" s="65" t="e">
        <f>B36/SUM($B$36:$F$36)*100</f>
        <v>#DIV/0!</v>
      </c>
      <c r="C50" s="65" t="e">
        <f>C36/SUM($B$36:$F$36)*100</f>
        <v>#DIV/0!</v>
      </c>
      <c r="D50" s="65" t="e">
        <f>D36/SUM($B$36:$F$36)*100</f>
        <v>#DIV/0!</v>
      </c>
      <c r="E50" s="65"/>
      <c r="F50" s="65" t="e">
        <f>F36/SUM($B$36:$F$36)*100</f>
        <v>#DIV/0!</v>
      </c>
      <c r="G50" s="65" t="e">
        <f>G36/SUM($B$36:$F$36)*100</f>
        <v>#DIV/0!</v>
      </c>
    </row>
    <row r="51" spans="1:10">
      <c r="A51" s="59">
        <v>2010</v>
      </c>
      <c r="B51" s="65" t="e">
        <f>B37/SUM($B$37:$F$37)*100</f>
        <v>#DIV/0!</v>
      </c>
      <c r="C51" s="65" t="e">
        <f>C37/SUM($B$37:$F$37)*100</f>
        <v>#DIV/0!</v>
      </c>
      <c r="D51" s="65" t="e">
        <f>D37/SUM($B$37:$F$37)*100</f>
        <v>#DIV/0!</v>
      </c>
      <c r="E51" s="65"/>
      <c r="F51" s="65" t="e">
        <f>F37/SUM($B$37:$F$37)*100</f>
        <v>#DIV/0!</v>
      </c>
      <c r="G51" s="65" t="e">
        <f>G37/SUM($B$37:$F$37)*100</f>
        <v>#DIV/0!</v>
      </c>
    </row>
  </sheetData>
  <pageMargins left="0.75" right="0.75" top="1" bottom="1" header="0.5" footer="0.5"/>
  <pageSetup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R51"/>
  <sheetViews>
    <sheetView showGridLines="0" zoomScaleNormal="100" workbookViewId="0"/>
  </sheetViews>
  <sheetFormatPr defaultRowHeight="15"/>
  <cols>
    <col min="1" max="1" width="7.28515625" style="59" customWidth="1"/>
    <col min="2" max="5" width="9.5703125" style="60" customWidth="1"/>
    <col min="6" max="11" width="9.140625" style="60" customWidth="1"/>
    <col min="12" max="12" width="7.28515625" style="60" customWidth="1"/>
    <col min="13" max="18" width="11.5703125" style="60" customWidth="1"/>
    <col min="19" max="16384" width="9.140625" style="60"/>
  </cols>
  <sheetData>
    <row r="1" spans="1:18">
      <c r="A1" s="59" t="s">
        <v>159</v>
      </c>
    </row>
    <row r="2" spans="1:18">
      <c r="A2" s="59" t="s">
        <v>286</v>
      </c>
    </row>
    <row r="5" spans="1:18">
      <c r="B5" s="9" t="s">
        <v>139</v>
      </c>
      <c r="E5" s="9" t="s">
        <v>140</v>
      </c>
      <c r="R5" s="61"/>
    </row>
    <row r="6" spans="1:18">
      <c r="B6" s="62" t="s">
        <v>142</v>
      </c>
      <c r="C6" s="62" t="s">
        <v>143</v>
      </c>
      <c r="D6" s="62" t="s">
        <v>6</v>
      </c>
      <c r="E6" s="73" t="s">
        <v>142</v>
      </c>
      <c r="F6" s="73" t="s">
        <v>143</v>
      </c>
      <c r="G6" s="73" t="s">
        <v>6</v>
      </c>
      <c r="H6" s="9"/>
      <c r="I6" s="9"/>
      <c r="J6" s="9"/>
      <c r="K6" s="9"/>
      <c r="L6" s="9"/>
      <c r="M6" s="61"/>
      <c r="N6" s="61"/>
      <c r="O6" s="61"/>
      <c r="P6" s="61"/>
      <c r="Q6" s="61"/>
      <c r="R6" s="61"/>
    </row>
    <row r="7" spans="1:18">
      <c r="A7" s="59">
        <v>1990</v>
      </c>
      <c r="B7" s="66">
        <v>69.989999999999995</v>
      </c>
      <c r="C7" s="66">
        <v>54.08</v>
      </c>
      <c r="D7" s="66">
        <f>'8.22 '!E7</f>
        <v>62.47</v>
      </c>
      <c r="E7" s="70">
        <v>64.8</v>
      </c>
      <c r="F7" s="70">
        <v>49.5</v>
      </c>
      <c r="G7" s="70">
        <v>57.4</v>
      </c>
      <c r="H7" s="66"/>
      <c r="I7" s="66"/>
      <c r="J7" s="66"/>
      <c r="K7" s="66"/>
      <c r="L7" s="64"/>
      <c r="M7" s="65"/>
      <c r="N7" s="65"/>
      <c r="O7" s="65"/>
      <c r="P7" s="65"/>
      <c r="Q7" s="65"/>
      <c r="R7" s="65"/>
    </row>
    <row r="8" spans="1:18">
      <c r="A8" s="59">
        <v>1991</v>
      </c>
      <c r="B8" s="66">
        <v>72.16</v>
      </c>
      <c r="C8" s="66">
        <v>54.79</v>
      </c>
      <c r="D8" s="66">
        <f>'8.22 '!E8</f>
        <v>64.47</v>
      </c>
      <c r="E8" s="70">
        <v>66.7</v>
      </c>
      <c r="F8" s="70">
        <v>47.1</v>
      </c>
      <c r="G8" s="70">
        <v>57.1</v>
      </c>
      <c r="H8" s="66"/>
      <c r="I8" s="66"/>
      <c r="J8" s="66"/>
      <c r="K8" s="66"/>
      <c r="L8" s="64"/>
      <c r="M8" s="65"/>
      <c r="N8" s="65"/>
      <c r="O8" s="65"/>
      <c r="P8" s="65"/>
      <c r="Q8" s="65"/>
      <c r="R8" s="65"/>
    </row>
    <row r="9" spans="1:18">
      <c r="A9" s="59">
        <v>1992</v>
      </c>
      <c r="B9" s="66">
        <v>74.260000000000005</v>
      </c>
      <c r="C9" s="66">
        <v>55.17</v>
      </c>
      <c r="D9" s="66">
        <f>'8.22 '!E9</f>
        <v>65.930000000000007</v>
      </c>
      <c r="E9" s="70">
        <v>72.5</v>
      </c>
      <c r="F9" s="70">
        <v>48.5</v>
      </c>
      <c r="G9" s="70">
        <v>60.8</v>
      </c>
      <c r="H9" s="66"/>
      <c r="I9" s="66"/>
      <c r="J9" s="66"/>
      <c r="K9" s="66"/>
      <c r="L9" s="64"/>
      <c r="M9" s="65"/>
      <c r="N9" s="65"/>
      <c r="O9" s="65"/>
      <c r="P9" s="65"/>
      <c r="Q9" s="65"/>
      <c r="R9" s="65"/>
    </row>
    <row r="10" spans="1:18">
      <c r="A10" s="59">
        <v>1993</v>
      </c>
      <c r="B10" s="66">
        <v>76.08</v>
      </c>
      <c r="C10" s="66">
        <v>57.01</v>
      </c>
      <c r="D10" s="66">
        <f>'8.22 '!E10</f>
        <v>67.599999999999994</v>
      </c>
      <c r="E10" s="70">
        <v>72</v>
      </c>
      <c r="F10" s="70">
        <v>50.5</v>
      </c>
      <c r="G10" s="70">
        <v>61.5</v>
      </c>
      <c r="H10" s="66"/>
      <c r="I10" s="66"/>
      <c r="J10" s="66"/>
      <c r="K10" s="66"/>
      <c r="L10" s="64"/>
      <c r="M10" s="65"/>
      <c r="N10" s="65"/>
      <c r="O10" s="65"/>
      <c r="P10" s="65"/>
      <c r="Q10" s="65"/>
      <c r="R10" s="65"/>
    </row>
    <row r="11" spans="1:18">
      <c r="A11" s="59">
        <v>1994</v>
      </c>
      <c r="B11" s="66">
        <v>79.11</v>
      </c>
      <c r="C11" s="66">
        <v>58.07</v>
      </c>
      <c r="D11" s="66">
        <f>'8.22 '!E11</f>
        <v>69.209999999999994</v>
      </c>
      <c r="E11" s="70">
        <v>71.7</v>
      </c>
      <c r="F11" s="70">
        <v>47.8</v>
      </c>
      <c r="G11" s="70">
        <v>60</v>
      </c>
      <c r="H11" s="66"/>
      <c r="I11" s="66"/>
      <c r="J11" s="66"/>
      <c r="K11" s="66"/>
      <c r="L11" s="64"/>
      <c r="M11" s="65"/>
      <c r="N11" s="65"/>
      <c r="O11" s="65"/>
      <c r="P11" s="65"/>
      <c r="Q11" s="65"/>
      <c r="R11" s="65"/>
    </row>
    <row r="12" spans="1:18">
      <c r="A12" s="59">
        <v>1995</v>
      </c>
      <c r="B12" s="66">
        <v>82.46</v>
      </c>
      <c r="C12" s="66">
        <v>58.86</v>
      </c>
      <c r="D12" s="66">
        <f>'8.22 '!E12</f>
        <v>70.75</v>
      </c>
      <c r="E12" s="70">
        <v>72.5</v>
      </c>
      <c r="F12" s="70">
        <v>50.4</v>
      </c>
      <c r="G12" s="70">
        <v>61.7</v>
      </c>
      <c r="H12" s="66"/>
      <c r="I12" s="66"/>
      <c r="J12" s="66"/>
      <c r="K12" s="66"/>
      <c r="L12" s="64"/>
      <c r="M12" s="65"/>
      <c r="N12" s="65"/>
      <c r="O12" s="65"/>
      <c r="P12" s="65"/>
      <c r="Q12" s="65"/>
      <c r="R12" s="65"/>
    </row>
    <row r="13" spans="1:18">
      <c r="A13" s="59">
        <v>1996</v>
      </c>
      <c r="B13" s="66">
        <v>84.98</v>
      </c>
      <c r="C13" s="66">
        <v>59.72</v>
      </c>
      <c r="D13" s="66">
        <f>'8.22 '!E13</f>
        <v>71.83</v>
      </c>
      <c r="E13" s="70">
        <v>70</v>
      </c>
      <c r="F13" s="70">
        <v>51.1</v>
      </c>
      <c r="G13" s="70">
        <v>60.8</v>
      </c>
      <c r="H13" s="66"/>
      <c r="I13" s="66"/>
      <c r="J13" s="66"/>
      <c r="K13" s="66"/>
      <c r="L13" s="64"/>
      <c r="M13" s="65"/>
      <c r="N13" s="65"/>
      <c r="O13" s="65"/>
      <c r="P13" s="65"/>
      <c r="Q13" s="65"/>
      <c r="R13" s="65"/>
    </row>
    <row r="14" spans="1:18">
      <c r="A14" s="59">
        <v>1997</v>
      </c>
      <c r="B14" s="66">
        <v>84.69</v>
      </c>
      <c r="C14" s="66">
        <v>61.81</v>
      </c>
      <c r="D14" s="66">
        <f>'8.22 '!E14</f>
        <v>72.3</v>
      </c>
      <c r="E14" s="70">
        <v>73.099999999999994</v>
      </c>
      <c r="F14" s="70">
        <v>51</v>
      </c>
      <c r="G14" s="70">
        <v>62.3</v>
      </c>
      <c r="H14" s="66"/>
      <c r="I14" s="66"/>
      <c r="J14" s="66"/>
      <c r="K14" s="66"/>
      <c r="L14" s="64"/>
      <c r="M14" s="65"/>
      <c r="N14" s="65"/>
      <c r="O14" s="65"/>
      <c r="P14" s="65"/>
      <c r="Q14" s="65"/>
      <c r="R14" s="65"/>
    </row>
    <row r="15" spans="1:18">
      <c r="A15" s="59">
        <v>1998</v>
      </c>
      <c r="B15" s="66">
        <v>85.31</v>
      </c>
      <c r="C15" s="66">
        <v>63.54</v>
      </c>
      <c r="D15" s="66">
        <f>'8.22 '!E15</f>
        <v>73.13</v>
      </c>
      <c r="E15" s="70">
        <v>75.2</v>
      </c>
      <c r="F15" s="70">
        <v>54.8</v>
      </c>
      <c r="G15" s="70">
        <v>65.3</v>
      </c>
      <c r="H15" s="66"/>
      <c r="I15" s="66"/>
      <c r="J15" s="66"/>
      <c r="K15" s="66"/>
      <c r="L15" s="64"/>
      <c r="M15" s="65"/>
      <c r="N15" s="65"/>
      <c r="O15" s="65"/>
      <c r="P15" s="65"/>
      <c r="Q15" s="65"/>
      <c r="R15" s="65"/>
    </row>
    <row r="16" spans="1:18">
      <c r="A16" s="59">
        <v>1999</v>
      </c>
      <c r="B16" s="66">
        <v>87.36</v>
      </c>
      <c r="C16" s="66">
        <v>65.09</v>
      </c>
      <c r="D16" s="66">
        <f>'8.22 '!E16</f>
        <v>74.680000000000007</v>
      </c>
      <c r="E16" s="70">
        <v>77.599999999999994</v>
      </c>
      <c r="F16" s="70">
        <v>55.7</v>
      </c>
      <c r="G16" s="70">
        <v>66.900000000000006</v>
      </c>
      <c r="H16" s="66"/>
      <c r="I16" s="66"/>
      <c r="J16" s="66"/>
      <c r="K16" s="66"/>
      <c r="L16" s="64"/>
      <c r="M16" s="65"/>
      <c r="N16" s="65"/>
      <c r="O16" s="65"/>
      <c r="P16" s="65"/>
      <c r="Q16" s="65"/>
      <c r="R16" s="65"/>
    </row>
    <row r="17" spans="1:18">
      <c r="A17" s="59">
        <v>2000</v>
      </c>
      <c r="B17" s="66">
        <v>89.52</v>
      </c>
      <c r="C17" s="66">
        <v>65.63</v>
      </c>
      <c r="D17" s="66">
        <f>'8.22 '!E17</f>
        <v>75.73</v>
      </c>
      <c r="E17" s="70">
        <v>80.2</v>
      </c>
      <c r="F17" s="70">
        <v>58.9</v>
      </c>
      <c r="G17" s="70">
        <v>69.8</v>
      </c>
      <c r="H17" s="66"/>
      <c r="I17" s="66"/>
      <c r="J17" s="66"/>
      <c r="K17" s="66"/>
      <c r="L17" s="64"/>
      <c r="M17" s="65"/>
      <c r="N17" s="65"/>
      <c r="O17" s="65"/>
      <c r="P17" s="65"/>
      <c r="Q17" s="65"/>
      <c r="R17" s="65"/>
    </row>
    <row r="18" spans="1:18">
      <c r="A18" s="59">
        <v>2001</v>
      </c>
      <c r="B18" s="66">
        <v>91.32</v>
      </c>
      <c r="C18" s="66">
        <v>66.64</v>
      </c>
      <c r="D18" s="66">
        <f>'8.22 '!E18</f>
        <v>76.91</v>
      </c>
      <c r="E18" s="70">
        <v>78.099999999999994</v>
      </c>
      <c r="F18" s="70">
        <v>63.3</v>
      </c>
      <c r="G18" s="70">
        <v>70.900000000000006</v>
      </c>
      <c r="H18" s="66"/>
      <c r="I18" s="66"/>
      <c r="J18" s="66"/>
      <c r="K18" s="66"/>
      <c r="L18" s="64"/>
      <c r="M18" s="65"/>
      <c r="N18" s="65"/>
      <c r="O18" s="65"/>
      <c r="P18" s="65"/>
      <c r="Q18" s="65"/>
      <c r="R18" s="65"/>
    </row>
    <row r="19" spans="1:18">
      <c r="A19" s="59">
        <v>2002</v>
      </c>
      <c r="B19" s="66">
        <v>93.05</v>
      </c>
      <c r="C19" s="66">
        <v>68.25</v>
      </c>
      <c r="D19" s="66">
        <f>'8.22 '!E19</f>
        <v>78.31</v>
      </c>
      <c r="E19" s="70">
        <v>77</v>
      </c>
      <c r="F19" s="70">
        <v>64.5</v>
      </c>
      <c r="G19" s="70">
        <v>70.900000000000006</v>
      </c>
      <c r="H19" s="66"/>
      <c r="I19" s="66"/>
      <c r="J19" s="66"/>
      <c r="K19" s="66"/>
      <c r="L19" s="64"/>
      <c r="M19" s="65"/>
      <c r="N19" s="65"/>
      <c r="O19" s="65"/>
      <c r="P19" s="65"/>
      <c r="Q19" s="65"/>
      <c r="R19" s="65"/>
    </row>
    <row r="20" spans="1:18">
      <c r="A20" s="59">
        <v>2003</v>
      </c>
      <c r="B20" s="66">
        <v>94.42</v>
      </c>
      <c r="C20" s="66">
        <v>69.459999999999994</v>
      </c>
      <c r="D20" s="66">
        <f>'8.22 '!E20</f>
        <v>79.39</v>
      </c>
      <c r="E20" s="70">
        <v>75.5</v>
      </c>
      <c r="F20" s="70">
        <v>67.2</v>
      </c>
      <c r="G20" s="70">
        <v>71.5</v>
      </c>
      <c r="H20" s="66"/>
      <c r="I20" s="66"/>
      <c r="J20" s="66"/>
      <c r="K20" s="66"/>
      <c r="L20" s="64"/>
      <c r="M20" s="65"/>
      <c r="N20" s="65"/>
      <c r="O20" s="65"/>
      <c r="P20" s="65"/>
      <c r="Q20" s="65"/>
      <c r="R20" s="65"/>
    </row>
    <row r="21" spans="1:18">
      <c r="A21" s="59">
        <v>2004</v>
      </c>
      <c r="B21" s="66">
        <v>97.29</v>
      </c>
      <c r="C21" s="66">
        <v>70.12</v>
      </c>
      <c r="D21" s="66">
        <f>'8.22 '!E21</f>
        <v>80.84</v>
      </c>
      <c r="E21" s="70">
        <v>72.599999999999994</v>
      </c>
      <c r="F21" s="70">
        <v>68.400000000000006</v>
      </c>
      <c r="G21" s="70">
        <v>70.5</v>
      </c>
      <c r="H21" s="66"/>
      <c r="I21" s="66"/>
      <c r="J21" s="66"/>
      <c r="K21" s="66"/>
      <c r="L21" s="64"/>
      <c r="M21" s="65"/>
      <c r="N21" s="65"/>
      <c r="O21" s="65"/>
      <c r="P21" s="65"/>
      <c r="Q21" s="65"/>
      <c r="R21" s="65"/>
    </row>
    <row r="22" spans="1:18">
      <c r="A22" s="59">
        <v>2005</v>
      </c>
      <c r="B22" s="66">
        <v>97.9</v>
      </c>
      <c r="C22" s="66">
        <v>72.180000000000007</v>
      </c>
      <c r="D22" s="66">
        <f>'8.22 '!E22</f>
        <v>81.790000000000006</v>
      </c>
      <c r="E22" s="70">
        <v>74.599999999999994</v>
      </c>
      <c r="F22" s="70">
        <v>68.599999999999994</v>
      </c>
      <c r="G22" s="70">
        <v>71.599999999999994</v>
      </c>
      <c r="H22" s="66"/>
      <c r="I22" s="66"/>
      <c r="J22" s="66"/>
      <c r="K22" s="66"/>
      <c r="L22" s="64"/>
      <c r="M22" s="65"/>
      <c r="N22" s="65"/>
      <c r="O22" s="65"/>
      <c r="P22" s="65"/>
      <c r="Q22" s="65"/>
      <c r="R22" s="65"/>
    </row>
    <row r="23" spans="1:18">
      <c r="A23" s="59">
        <v>2006</v>
      </c>
      <c r="B23" s="66">
        <v>98.64</v>
      </c>
      <c r="C23" s="66">
        <v>73.02</v>
      </c>
      <c r="D23" s="66">
        <f>'8.22 '!E23</f>
        <v>82.35</v>
      </c>
      <c r="E23" s="70">
        <v>76.7</v>
      </c>
      <c r="F23" s="70">
        <v>65.599999999999994</v>
      </c>
      <c r="G23" s="70">
        <v>71.3</v>
      </c>
      <c r="H23" s="66"/>
      <c r="I23" s="66"/>
      <c r="J23" s="66"/>
      <c r="K23" s="66"/>
      <c r="L23" s="64"/>
      <c r="M23" s="65"/>
      <c r="N23" s="65"/>
      <c r="O23" s="65"/>
      <c r="P23" s="65"/>
      <c r="Q23" s="65"/>
      <c r="R23" s="65"/>
    </row>
    <row r="24" spans="1:18">
      <c r="A24" s="59">
        <v>2007</v>
      </c>
      <c r="B24" s="66">
        <v>100.74</v>
      </c>
      <c r="C24" s="66">
        <v>72.849999999999994</v>
      </c>
      <c r="D24" s="66">
        <f>'8.22 '!E24</f>
        <v>83.32</v>
      </c>
      <c r="E24" s="70">
        <v>75.900000000000006</v>
      </c>
      <c r="F24" s="70">
        <v>64.8</v>
      </c>
      <c r="G24" s="70">
        <v>70.5</v>
      </c>
      <c r="H24" s="66"/>
      <c r="I24" s="66"/>
      <c r="J24" s="66"/>
      <c r="K24" s="66"/>
      <c r="L24" s="64"/>
      <c r="M24" s="65"/>
      <c r="N24" s="65"/>
      <c r="O24" s="65"/>
      <c r="P24" s="65"/>
      <c r="Q24" s="65"/>
      <c r="R24" s="65"/>
    </row>
    <row r="25" spans="1:18">
      <c r="A25" s="59">
        <v>2008</v>
      </c>
      <c r="B25" s="66">
        <v>100.29</v>
      </c>
      <c r="C25" s="66">
        <v>73.33</v>
      </c>
      <c r="D25" s="66">
        <f>'8.22 '!E25</f>
        <v>83.72</v>
      </c>
      <c r="E25" s="70">
        <v>74.599999999999994</v>
      </c>
      <c r="F25" s="70">
        <v>63.7</v>
      </c>
      <c r="G25" s="70">
        <v>69.3</v>
      </c>
      <c r="H25" s="66"/>
      <c r="I25" s="66"/>
      <c r="J25" s="66"/>
      <c r="K25" s="66"/>
      <c r="L25" s="64"/>
      <c r="M25" s="65"/>
      <c r="N25" s="65"/>
      <c r="O25" s="65"/>
      <c r="P25" s="65"/>
      <c r="Q25" s="65"/>
      <c r="R25" s="65"/>
    </row>
    <row r="26" spans="1:18">
      <c r="A26" s="59">
        <v>2009</v>
      </c>
      <c r="B26" s="66">
        <v>101.92</v>
      </c>
      <c r="C26" s="66">
        <v>73.53</v>
      </c>
      <c r="D26" s="66">
        <f>'8.22 '!E26</f>
        <v>85.04</v>
      </c>
      <c r="E26" s="70">
        <v>76.599999999999994</v>
      </c>
      <c r="F26" s="70">
        <v>62.7</v>
      </c>
      <c r="G26" s="70">
        <v>69.8</v>
      </c>
      <c r="H26" s="66"/>
      <c r="I26" s="66"/>
      <c r="J26" s="66"/>
      <c r="K26" s="66"/>
      <c r="L26" s="64"/>
      <c r="M26" s="65"/>
      <c r="N26" s="65"/>
      <c r="O26" s="65"/>
      <c r="P26" s="65"/>
      <c r="Q26" s="65"/>
      <c r="R26" s="65"/>
    </row>
    <row r="27" spans="1:18">
      <c r="A27" s="59">
        <v>2010</v>
      </c>
      <c r="B27" s="66">
        <v>101.79</v>
      </c>
      <c r="C27" s="66">
        <v>75.17</v>
      </c>
      <c r="D27" s="66">
        <f>'8.22 '!E27</f>
        <v>86.39</v>
      </c>
      <c r="E27" s="70">
        <v>76.7</v>
      </c>
      <c r="F27" s="70">
        <v>59.3</v>
      </c>
      <c r="G27" s="70">
        <v>68.3</v>
      </c>
      <c r="H27" s="66"/>
      <c r="I27" s="66"/>
      <c r="J27" s="66"/>
      <c r="K27" s="66"/>
      <c r="L27" s="64"/>
      <c r="M27" s="65"/>
      <c r="N27" s="65"/>
      <c r="O27" s="65"/>
      <c r="P27" s="65"/>
      <c r="Q27" s="65"/>
      <c r="R27" s="65"/>
    </row>
    <row r="28" spans="1:18">
      <c r="B28" s="63"/>
      <c r="C28" s="63"/>
      <c r="D28" s="63"/>
      <c r="E28" s="63"/>
      <c r="F28" s="66"/>
      <c r="G28" s="66"/>
      <c r="H28" s="66"/>
      <c r="I28" s="66"/>
      <c r="J28" s="66"/>
      <c r="K28" s="66"/>
      <c r="L28" s="64"/>
      <c r="M28" s="65"/>
      <c r="N28" s="65"/>
      <c r="O28" s="65"/>
      <c r="P28" s="65"/>
      <c r="Q28" s="65"/>
      <c r="R28" s="65"/>
    </row>
    <row r="29" spans="1:18">
      <c r="B29" s="63"/>
      <c r="C29" s="63"/>
      <c r="D29" s="63"/>
      <c r="E29" s="63"/>
      <c r="F29" s="66"/>
      <c r="G29" s="66"/>
      <c r="H29" s="66"/>
      <c r="I29" s="66"/>
      <c r="J29" s="66"/>
      <c r="K29" s="66"/>
      <c r="L29" s="64"/>
      <c r="M29" s="65"/>
      <c r="N29" s="65"/>
      <c r="O29" s="65"/>
      <c r="P29" s="65"/>
      <c r="Q29" s="65"/>
      <c r="R29" s="65"/>
    </row>
    <row r="30" spans="1:18">
      <c r="B30" s="63"/>
      <c r="C30" s="63"/>
      <c r="D30" s="63"/>
      <c r="E30" s="63"/>
      <c r="F30" s="66"/>
      <c r="G30" s="66"/>
      <c r="H30" s="66"/>
      <c r="I30" s="66"/>
      <c r="J30" s="66"/>
      <c r="K30" s="66"/>
      <c r="L30" s="64"/>
      <c r="M30" s="65"/>
      <c r="N30" s="65"/>
      <c r="O30" s="65"/>
      <c r="P30" s="65"/>
      <c r="Q30" s="65"/>
      <c r="R30" s="65"/>
    </row>
    <row r="31" spans="1:18">
      <c r="B31" s="63"/>
      <c r="C31" s="63"/>
      <c r="D31" s="63"/>
      <c r="E31" s="63"/>
      <c r="F31" s="66"/>
      <c r="G31" s="66"/>
      <c r="H31" s="66"/>
      <c r="I31" s="66"/>
      <c r="J31" s="66"/>
      <c r="K31" s="66"/>
      <c r="L31" s="64"/>
      <c r="M31" s="65"/>
      <c r="N31" s="65"/>
      <c r="O31" s="65"/>
      <c r="P31" s="65"/>
      <c r="Q31" s="65"/>
      <c r="R31" s="65"/>
    </row>
    <row r="32" spans="1:18">
      <c r="B32" s="63"/>
      <c r="C32" s="63"/>
      <c r="D32" s="63"/>
      <c r="E32" s="63"/>
      <c r="F32" s="66"/>
      <c r="G32" s="67"/>
      <c r="H32" s="66"/>
      <c r="I32" s="66"/>
      <c r="J32" s="66"/>
      <c r="K32" s="66"/>
      <c r="L32" s="64"/>
      <c r="M32" s="65"/>
      <c r="N32" s="65"/>
      <c r="O32" s="65"/>
      <c r="P32" s="65"/>
      <c r="Q32" s="65"/>
      <c r="R32" s="65"/>
    </row>
    <row r="33" spans="1:18">
      <c r="B33" s="63"/>
      <c r="C33" s="63"/>
      <c r="D33" s="63"/>
      <c r="E33" s="63"/>
      <c r="F33" s="66"/>
      <c r="G33" s="67"/>
      <c r="H33" s="66"/>
      <c r="I33" s="66"/>
      <c r="J33" s="66"/>
      <c r="K33" s="66"/>
      <c r="L33" s="64"/>
      <c r="M33" s="65"/>
      <c r="N33" s="65"/>
      <c r="O33" s="65"/>
      <c r="P33" s="65"/>
      <c r="Q33" s="65"/>
      <c r="R33" s="65"/>
    </row>
    <row r="34" spans="1:18">
      <c r="B34" s="63"/>
      <c r="C34" s="63"/>
      <c r="D34" s="63"/>
      <c r="E34" s="63"/>
      <c r="F34" s="66"/>
      <c r="G34" s="67"/>
      <c r="H34" s="66"/>
      <c r="I34" s="66"/>
      <c r="J34" s="66"/>
      <c r="K34" s="66"/>
      <c r="L34" s="64"/>
      <c r="M34" s="65"/>
      <c r="N34" s="65"/>
      <c r="O34" s="65"/>
      <c r="P34" s="65"/>
      <c r="Q34" s="65"/>
      <c r="R34" s="65"/>
    </row>
    <row r="35" spans="1:18">
      <c r="B35" s="63"/>
      <c r="C35" s="63"/>
      <c r="D35" s="63"/>
      <c r="E35" s="63"/>
      <c r="F35" s="66"/>
      <c r="G35" s="67"/>
      <c r="H35" s="66"/>
      <c r="I35" s="66"/>
      <c r="J35" s="66"/>
      <c r="K35" s="66"/>
      <c r="L35" s="64"/>
    </row>
    <row r="36" spans="1:18">
      <c r="B36" s="63"/>
      <c r="C36" s="63"/>
      <c r="D36" s="63"/>
      <c r="E36" s="63"/>
      <c r="F36" s="67"/>
      <c r="G36" s="67"/>
      <c r="H36" s="67"/>
      <c r="I36" s="66"/>
      <c r="J36" s="66"/>
      <c r="K36" s="66"/>
      <c r="L36" s="64"/>
      <c r="M36" s="65"/>
      <c r="N36" s="65"/>
      <c r="O36" s="65"/>
      <c r="P36" s="65"/>
      <c r="Q36" s="65"/>
      <c r="R36" s="65"/>
    </row>
    <row r="37" spans="1:18">
      <c r="B37" s="63"/>
      <c r="C37" s="63"/>
      <c r="D37" s="63"/>
      <c r="E37" s="63"/>
      <c r="F37" s="67"/>
      <c r="G37" s="67"/>
      <c r="H37" s="67"/>
      <c r="I37" s="66"/>
      <c r="J37" s="66"/>
      <c r="K37" s="66"/>
      <c r="L37" s="64"/>
      <c r="M37" s="65"/>
      <c r="N37" s="65"/>
      <c r="O37" s="65"/>
      <c r="P37" s="65"/>
      <c r="Q37" s="65"/>
      <c r="R37" s="65"/>
    </row>
    <row r="38" spans="1:18">
      <c r="L38" s="64"/>
      <c r="M38" s="65"/>
      <c r="N38" s="65"/>
      <c r="O38" s="65"/>
      <c r="P38" s="65"/>
      <c r="Q38" s="65"/>
      <c r="R38" s="65"/>
    </row>
    <row r="39" spans="1:18">
      <c r="A39" s="68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8">
      <c r="A40" s="68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8">
      <c r="A41" s="68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8">
      <c r="A42" s="68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4"/>
    </row>
    <row r="43" spans="1:18">
      <c r="A43" s="59" t="s">
        <v>138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5"/>
    </row>
    <row r="44" spans="1:18">
      <c r="A44" s="68">
        <v>1980</v>
      </c>
      <c r="B44" s="65">
        <f>B7/SUM($B$7:$E$7)*100</f>
        <v>27.846741465743612</v>
      </c>
      <c r="C44" s="65">
        <f>C7/SUM($B$7:$E$7)*100</f>
        <v>21.516670645340973</v>
      </c>
      <c r="D44" s="65"/>
      <c r="E44" s="65">
        <f>E7/SUM($B$7:$E$7)*100</f>
        <v>25.781809501074243</v>
      </c>
      <c r="F44" s="65"/>
      <c r="G44" s="65"/>
      <c r="H44" s="65"/>
      <c r="I44" s="65"/>
      <c r="J44" s="65"/>
      <c r="K44" s="65"/>
      <c r="L44" s="65"/>
    </row>
    <row r="45" spans="1:18">
      <c r="A45" s="68">
        <v>1990</v>
      </c>
      <c r="B45" s="65">
        <f>B17/SUM($B$17:$E$17)*100</f>
        <v>28.777163430628779</v>
      </c>
      <c r="C45" s="65">
        <f>C17/SUM($B$17:$E$17)*100</f>
        <v>21.097466889546094</v>
      </c>
      <c r="D45" s="65"/>
      <c r="E45" s="65">
        <f>E17/SUM($B$17:$E$17)*100</f>
        <v>25.781149543525782</v>
      </c>
      <c r="F45" s="65"/>
      <c r="G45" s="65"/>
      <c r="H45" s="65"/>
      <c r="I45" s="65"/>
      <c r="J45" s="65"/>
      <c r="K45" s="65"/>
      <c r="L45" s="65"/>
      <c r="R45" s="69"/>
    </row>
    <row r="46" spans="1:18">
      <c r="A46" s="68">
        <v>2005</v>
      </c>
      <c r="B46" s="65" t="e">
        <f>B32/SUM($B$32:$E$32)*100</f>
        <v>#DIV/0!</v>
      </c>
      <c r="C46" s="65" t="e">
        <f>C32/SUM($B$32:$E$32)*100</f>
        <v>#DIV/0!</v>
      </c>
      <c r="D46" s="65"/>
      <c r="E46" s="65" t="e">
        <f>E32/SUM($B$32:$E$32)*100</f>
        <v>#DIV/0!</v>
      </c>
      <c r="F46" s="65"/>
      <c r="G46" s="65"/>
      <c r="H46" s="65"/>
      <c r="I46" s="65"/>
      <c r="J46" s="65"/>
      <c r="K46" s="65"/>
      <c r="L46" s="65"/>
      <c r="R46" s="69"/>
    </row>
    <row r="47" spans="1:18">
      <c r="A47" s="68">
        <v>2006</v>
      </c>
      <c r="B47" s="65" t="e">
        <f>B33/SUM($B$33:$E$33)*100</f>
        <v>#DIV/0!</v>
      </c>
      <c r="C47" s="65" t="e">
        <f>C33/SUM($B$33:$E$33)*100</f>
        <v>#DIV/0!</v>
      </c>
      <c r="D47" s="65"/>
      <c r="E47" s="65" t="e">
        <f>E33/SUM($B$33:$E$33)*100</f>
        <v>#DIV/0!</v>
      </c>
      <c r="F47" s="65"/>
      <c r="G47" s="65"/>
      <c r="H47" s="65"/>
      <c r="I47" s="65"/>
      <c r="J47" s="65"/>
      <c r="K47" s="65"/>
    </row>
    <row r="48" spans="1:18">
      <c r="A48" s="68">
        <v>2007</v>
      </c>
      <c r="B48" s="65" t="e">
        <f>B34/SUM($B$34:$E$34)*100</f>
        <v>#DIV/0!</v>
      </c>
      <c r="C48" s="65" t="e">
        <f>C34/SUM($B$34:$E$34)*100</f>
        <v>#DIV/0!</v>
      </c>
      <c r="D48" s="65"/>
      <c r="E48" s="65" t="e">
        <f>E34/SUM($B$34:$E$34)*100</f>
        <v>#DIV/0!</v>
      </c>
      <c r="L48" s="65"/>
    </row>
    <row r="49" spans="1:12">
      <c r="A49" s="68">
        <v>2008</v>
      </c>
      <c r="B49" s="65" t="e">
        <f>B35/SUM($B$35:$E$35)*100</f>
        <v>#DIV/0!</v>
      </c>
      <c r="C49" s="65" t="e">
        <f>C35/SUM($B$35:$E$35)*100</f>
        <v>#DIV/0!</v>
      </c>
      <c r="D49" s="65"/>
      <c r="E49" s="65" t="e">
        <f>E35/SUM($B$35:$E$35)*100</f>
        <v>#DIV/0!</v>
      </c>
      <c r="F49" s="65"/>
      <c r="G49" s="65"/>
      <c r="H49" s="65"/>
      <c r="I49" s="65"/>
      <c r="J49" s="65"/>
      <c r="K49" s="65"/>
      <c r="L49" s="65"/>
    </row>
    <row r="50" spans="1:12">
      <c r="A50" s="59">
        <v>2009</v>
      </c>
      <c r="B50" s="65" t="e">
        <f>B36/SUM($B$36:$E$36)*100</f>
        <v>#DIV/0!</v>
      </c>
      <c r="C50" s="65" t="e">
        <f>C36/SUM($B$36:$E$36)*100</f>
        <v>#DIV/0!</v>
      </c>
      <c r="D50" s="65"/>
      <c r="E50" s="65" t="e">
        <f>E36/SUM($B$36:$E$36)*100</f>
        <v>#DIV/0!</v>
      </c>
    </row>
    <row r="51" spans="1:12">
      <c r="A51" s="59">
        <v>2010</v>
      </c>
      <c r="B51" s="65" t="e">
        <f>B37/SUM($B$37:$E$37)*100</f>
        <v>#DIV/0!</v>
      </c>
      <c r="C51" s="65" t="e">
        <f>C37/SUM($B$37:$E$37)*100</f>
        <v>#DIV/0!</v>
      </c>
      <c r="D51" s="65"/>
      <c r="E51" s="65" t="e">
        <f>E37/SUM($B$37:$E$37)*100</f>
        <v>#DIV/0!</v>
      </c>
    </row>
  </sheetData>
  <pageMargins left="0.75" right="0.75" top="1" bottom="1" header="0.5" footer="0.5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51"/>
  <sheetViews>
    <sheetView showGridLines="0" zoomScaleNormal="100" workbookViewId="0">
      <selection activeCell="F29" sqref="F29"/>
    </sheetView>
  </sheetViews>
  <sheetFormatPr defaultRowHeight="15"/>
  <cols>
    <col min="1" max="1" width="7.28515625" style="59" customWidth="1"/>
    <col min="2" max="7" width="9.5703125" style="60" customWidth="1"/>
    <col min="8" max="12" width="9.140625" style="60" customWidth="1"/>
    <col min="13" max="13" width="7.28515625" style="60" customWidth="1"/>
    <col min="14" max="19" width="11.5703125" style="60" customWidth="1"/>
    <col min="20" max="16384" width="9.140625" style="60"/>
  </cols>
  <sheetData>
    <row r="1" spans="1:19">
      <c r="A1" s="59" t="s">
        <v>161</v>
      </c>
    </row>
    <row r="2" spans="1:19">
      <c r="A2" s="59" t="s">
        <v>287</v>
      </c>
    </row>
    <row r="5" spans="1:19">
      <c r="B5" s="9" t="s">
        <v>139</v>
      </c>
      <c r="F5" s="9" t="s">
        <v>140</v>
      </c>
      <c r="S5" s="61"/>
    </row>
    <row r="6" spans="1:19">
      <c r="B6" s="62" t="s">
        <v>2</v>
      </c>
      <c r="C6" s="62" t="s">
        <v>137</v>
      </c>
      <c r="D6" s="62" t="s">
        <v>11</v>
      </c>
      <c r="E6" s="62" t="s">
        <v>6</v>
      </c>
      <c r="F6" s="73" t="s">
        <v>2</v>
      </c>
      <c r="G6" s="73" t="s">
        <v>185</v>
      </c>
      <c r="H6" s="73" t="s">
        <v>11</v>
      </c>
      <c r="I6" s="9"/>
      <c r="J6" s="9"/>
      <c r="K6" s="9"/>
      <c r="L6" s="9"/>
      <c r="M6" s="9"/>
      <c r="N6" s="61"/>
      <c r="O6" s="61"/>
      <c r="P6" s="61"/>
      <c r="Q6" s="61"/>
      <c r="R6" s="61"/>
      <c r="S6" s="61"/>
    </row>
    <row r="7" spans="1:19">
      <c r="A7" s="59">
        <v>1990</v>
      </c>
      <c r="B7" s="66">
        <v>58.9</v>
      </c>
      <c r="C7" s="66">
        <v>82.07</v>
      </c>
      <c r="D7" s="66">
        <v>53.48</v>
      </c>
      <c r="E7" s="66">
        <f>'8.22 '!E7</f>
        <v>62.47</v>
      </c>
      <c r="F7" s="74">
        <v>341</v>
      </c>
      <c r="G7" s="74" t="s">
        <v>186</v>
      </c>
      <c r="H7" s="74">
        <v>95</v>
      </c>
      <c r="I7" s="66"/>
      <c r="J7" s="66"/>
      <c r="K7" s="66"/>
      <c r="L7" s="66"/>
      <c r="M7" s="64"/>
      <c r="N7" s="65"/>
      <c r="O7" s="65"/>
      <c r="P7" s="65"/>
      <c r="Q7" s="65"/>
      <c r="R7" s="65"/>
      <c r="S7" s="65"/>
    </row>
    <row r="8" spans="1:19">
      <c r="A8" s="59">
        <v>1991</v>
      </c>
      <c r="B8" s="66">
        <v>60.73</v>
      </c>
      <c r="C8" s="66">
        <v>81.06</v>
      </c>
      <c r="D8" s="66">
        <v>56.1</v>
      </c>
      <c r="E8" s="66">
        <f>'8.22 '!E8</f>
        <v>64.47</v>
      </c>
      <c r="F8" s="74">
        <v>349</v>
      </c>
      <c r="G8" s="74">
        <v>7</v>
      </c>
      <c r="H8" s="74">
        <v>85</v>
      </c>
      <c r="I8" s="66"/>
      <c r="J8" s="66"/>
      <c r="K8" s="66"/>
      <c r="L8" s="66"/>
      <c r="M8" s="64"/>
      <c r="N8" s="65"/>
      <c r="O8" s="65"/>
      <c r="P8" s="65"/>
      <c r="Q8" s="65"/>
      <c r="R8" s="65"/>
      <c r="S8" s="65"/>
    </row>
    <row r="9" spans="1:19">
      <c r="A9" s="59">
        <v>1992</v>
      </c>
      <c r="B9" s="66">
        <v>62.02</v>
      </c>
      <c r="C9" s="66">
        <v>81.02</v>
      </c>
      <c r="D9" s="66">
        <v>60.87</v>
      </c>
      <c r="E9" s="66">
        <f>'8.22 '!E9</f>
        <v>65.930000000000007</v>
      </c>
      <c r="F9" s="74">
        <v>372</v>
      </c>
      <c r="G9" s="74">
        <v>7</v>
      </c>
      <c r="H9" s="74">
        <v>95</v>
      </c>
      <c r="I9" s="66"/>
      <c r="J9" s="66"/>
      <c r="K9" s="66"/>
      <c r="L9" s="66"/>
      <c r="M9" s="64"/>
      <c r="N9" s="65"/>
      <c r="O9" s="65"/>
      <c r="P9" s="65"/>
      <c r="Q9" s="65"/>
      <c r="R9" s="65"/>
      <c r="S9" s="65"/>
    </row>
    <row r="10" spans="1:19">
      <c r="A10" s="59">
        <v>1993</v>
      </c>
      <c r="B10" s="66">
        <v>63.09</v>
      </c>
      <c r="C10" s="66">
        <v>85.74</v>
      </c>
      <c r="D10" s="66">
        <v>65.260000000000005</v>
      </c>
      <c r="E10" s="66">
        <f>'8.22 '!E10</f>
        <v>67.599999999999994</v>
      </c>
      <c r="F10" s="74">
        <v>377</v>
      </c>
      <c r="G10" s="74">
        <v>11</v>
      </c>
      <c r="H10" s="74">
        <v>95</v>
      </c>
      <c r="I10" s="66"/>
      <c r="J10" s="66"/>
      <c r="K10" s="66"/>
      <c r="L10" s="66"/>
      <c r="M10" s="64"/>
      <c r="N10" s="65"/>
      <c r="O10" s="65"/>
      <c r="P10" s="65"/>
      <c r="Q10" s="65"/>
      <c r="R10" s="65"/>
      <c r="S10" s="65"/>
    </row>
    <row r="11" spans="1:19">
      <c r="A11" s="59">
        <v>1994</v>
      </c>
      <c r="B11" s="66">
        <v>64.89</v>
      </c>
      <c r="C11" s="66">
        <v>89.42</v>
      </c>
      <c r="D11" s="66">
        <v>65.97</v>
      </c>
      <c r="E11" s="66">
        <f>'8.22 '!E11</f>
        <v>69.209999999999994</v>
      </c>
      <c r="F11" s="74">
        <v>377</v>
      </c>
      <c r="G11" s="74">
        <v>8</v>
      </c>
      <c r="H11" s="74">
        <v>90</v>
      </c>
      <c r="I11" s="66"/>
      <c r="J11" s="66"/>
      <c r="K11" s="66"/>
      <c r="L11" s="66"/>
      <c r="M11" s="64"/>
      <c r="N11" s="65"/>
      <c r="O11" s="65"/>
      <c r="P11" s="65"/>
      <c r="Q11" s="65"/>
      <c r="R11" s="65"/>
      <c r="S11" s="65"/>
    </row>
    <row r="12" spans="1:19">
      <c r="A12" s="59">
        <v>1995</v>
      </c>
      <c r="B12" s="66">
        <v>66.97</v>
      </c>
      <c r="C12" s="66">
        <v>91.8</v>
      </c>
      <c r="D12" s="66">
        <v>67.25</v>
      </c>
      <c r="E12" s="66">
        <f>'8.22 '!E12</f>
        <v>70.75</v>
      </c>
      <c r="F12" s="74">
        <v>393</v>
      </c>
      <c r="G12" s="74">
        <v>12</v>
      </c>
      <c r="H12" s="74">
        <v>86</v>
      </c>
      <c r="I12" s="66"/>
      <c r="J12" s="66"/>
      <c r="K12" s="66"/>
      <c r="L12" s="66"/>
      <c r="M12" s="64"/>
      <c r="N12" s="65"/>
      <c r="O12" s="65"/>
      <c r="P12" s="65"/>
      <c r="Q12" s="65"/>
      <c r="R12" s="65"/>
      <c r="S12" s="65"/>
    </row>
    <row r="13" spans="1:19">
      <c r="A13" s="59">
        <v>1996</v>
      </c>
      <c r="B13" s="66">
        <v>68.349999999999994</v>
      </c>
      <c r="C13" s="66">
        <v>96.18</v>
      </c>
      <c r="D13" s="66">
        <v>65.459999999999994</v>
      </c>
      <c r="E13" s="66">
        <f>'8.22 '!E13</f>
        <v>71.83</v>
      </c>
      <c r="F13" s="74">
        <v>380</v>
      </c>
      <c r="G13" s="74">
        <v>14</v>
      </c>
      <c r="H13" s="74">
        <v>92</v>
      </c>
      <c r="I13" s="66"/>
      <c r="J13" s="66"/>
      <c r="K13" s="66"/>
      <c r="L13" s="66"/>
      <c r="M13" s="64"/>
      <c r="N13" s="65"/>
      <c r="O13" s="65"/>
      <c r="P13" s="65"/>
      <c r="Q13" s="65"/>
      <c r="R13" s="65"/>
      <c r="S13" s="65"/>
    </row>
    <row r="14" spans="1:19">
      <c r="A14" s="59">
        <v>1997</v>
      </c>
      <c r="B14" s="66">
        <v>69.02</v>
      </c>
      <c r="C14" s="66">
        <v>98.41</v>
      </c>
      <c r="D14" s="66">
        <v>64.989999999999995</v>
      </c>
      <c r="E14" s="66">
        <f>'8.22 '!E14</f>
        <v>72.3</v>
      </c>
      <c r="F14" s="74">
        <v>391</v>
      </c>
      <c r="G14" s="74">
        <v>14</v>
      </c>
      <c r="H14" s="74">
        <v>94</v>
      </c>
      <c r="I14" s="66"/>
      <c r="J14" s="66"/>
      <c r="K14" s="66"/>
      <c r="L14" s="66"/>
      <c r="M14" s="64"/>
      <c r="N14" s="65"/>
      <c r="O14" s="65"/>
      <c r="P14" s="65"/>
      <c r="Q14" s="65"/>
      <c r="R14" s="65"/>
      <c r="S14" s="65"/>
    </row>
    <row r="15" spans="1:19">
      <c r="A15" s="59">
        <v>1998</v>
      </c>
      <c r="B15" s="66">
        <v>69.73</v>
      </c>
      <c r="C15" s="66">
        <v>101.52</v>
      </c>
      <c r="D15" s="66">
        <v>66.680000000000007</v>
      </c>
      <c r="E15" s="66">
        <f>'8.22 '!E15</f>
        <v>73.13</v>
      </c>
      <c r="F15" s="74">
        <v>409</v>
      </c>
      <c r="G15" s="74">
        <v>13</v>
      </c>
      <c r="H15" s="74">
        <v>101</v>
      </c>
      <c r="I15" s="66"/>
      <c r="J15" s="66"/>
      <c r="K15" s="66"/>
      <c r="L15" s="66"/>
      <c r="M15" s="64"/>
      <c r="N15" s="65"/>
      <c r="O15" s="65"/>
      <c r="P15" s="65"/>
      <c r="Q15" s="65"/>
      <c r="R15" s="65"/>
      <c r="S15" s="65"/>
    </row>
    <row r="16" spans="1:19">
      <c r="A16" s="59">
        <v>1999</v>
      </c>
      <c r="B16" s="66">
        <v>71.8</v>
      </c>
      <c r="C16" s="66">
        <v>103.43</v>
      </c>
      <c r="D16" s="66">
        <v>64.33</v>
      </c>
      <c r="E16" s="66">
        <f>'8.22 '!E16</f>
        <v>74.680000000000007</v>
      </c>
      <c r="F16" s="74">
        <v>423</v>
      </c>
      <c r="G16" s="74">
        <v>10</v>
      </c>
      <c r="H16" s="74">
        <v>102</v>
      </c>
      <c r="I16" s="66"/>
      <c r="J16" s="66"/>
      <c r="K16" s="66"/>
      <c r="L16" s="66"/>
      <c r="M16" s="64"/>
      <c r="N16" s="65"/>
      <c r="O16" s="65"/>
      <c r="P16" s="65"/>
      <c r="Q16" s="65"/>
      <c r="R16" s="65"/>
      <c r="S16" s="65"/>
    </row>
    <row r="17" spans="1:19">
      <c r="A17" s="59">
        <v>2000</v>
      </c>
      <c r="B17" s="66">
        <v>73.47</v>
      </c>
      <c r="C17" s="66">
        <v>104.08</v>
      </c>
      <c r="D17" s="66">
        <v>63.86</v>
      </c>
      <c r="E17" s="66">
        <f>'8.22 '!E17</f>
        <v>75.73</v>
      </c>
      <c r="F17" s="74">
        <v>430</v>
      </c>
      <c r="G17" s="74">
        <v>12</v>
      </c>
      <c r="H17" s="74">
        <v>115</v>
      </c>
      <c r="I17" s="66"/>
      <c r="J17" s="66"/>
      <c r="K17" s="66"/>
      <c r="L17" s="66"/>
      <c r="M17" s="64"/>
      <c r="N17" s="65"/>
      <c r="O17" s="65"/>
      <c r="P17" s="65"/>
      <c r="Q17" s="65"/>
      <c r="R17" s="65"/>
      <c r="S17" s="65"/>
    </row>
    <row r="18" spans="1:19">
      <c r="A18" s="59">
        <v>2001</v>
      </c>
      <c r="B18" s="66">
        <v>75.290000000000006</v>
      </c>
      <c r="C18" s="66">
        <v>103.43</v>
      </c>
      <c r="D18" s="66">
        <v>65.63</v>
      </c>
      <c r="E18" s="66">
        <f>'8.22 '!E18</f>
        <v>76.91</v>
      </c>
      <c r="F18" s="74">
        <v>414</v>
      </c>
      <c r="G18" s="74">
        <v>16</v>
      </c>
      <c r="H18" s="74">
        <v>135</v>
      </c>
      <c r="I18" s="66"/>
      <c r="J18" s="66"/>
      <c r="K18" s="66"/>
      <c r="L18" s="66"/>
      <c r="M18" s="64"/>
      <c r="N18" s="65"/>
      <c r="O18" s="65"/>
      <c r="P18" s="65"/>
      <c r="Q18" s="65"/>
      <c r="R18" s="65"/>
      <c r="S18" s="65"/>
    </row>
    <row r="19" spans="1:19">
      <c r="A19" s="59">
        <v>2002</v>
      </c>
      <c r="B19" s="66">
        <v>76.819999999999993</v>
      </c>
      <c r="C19" s="66">
        <v>106.43</v>
      </c>
      <c r="D19" s="66">
        <v>65.44</v>
      </c>
      <c r="E19" s="66">
        <f>'8.22 '!E19</f>
        <v>78.31</v>
      </c>
      <c r="F19" s="74">
        <v>403</v>
      </c>
      <c r="G19" s="74">
        <v>13</v>
      </c>
      <c r="H19" s="74">
        <v>148</v>
      </c>
      <c r="I19" s="66"/>
      <c r="J19" s="66"/>
      <c r="K19" s="66"/>
      <c r="L19" s="66"/>
      <c r="M19" s="64"/>
      <c r="N19" s="65"/>
      <c r="O19" s="65"/>
      <c r="P19" s="65"/>
      <c r="Q19" s="65"/>
      <c r="R19" s="65"/>
      <c r="S19" s="65"/>
    </row>
    <row r="20" spans="1:19">
      <c r="A20" s="59">
        <v>2003</v>
      </c>
      <c r="B20" s="66">
        <v>78.319999999999993</v>
      </c>
      <c r="C20" s="66">
        <v>108.22</v>
      </c>
      <c r="D20" s="66">
        <v>63.01</v>
      </c>
      <c r="E20" s="66">
        <f>'8.22 '!E20</f>
        <v>79.39</v>
      </c>
      <c r="F20" s="74">
        <v>400</v>
      </c>
      <c r="G20" s="74">
        <v>12</v>
      </c>
      <c r="H20" s="74">
        <v>153</v>
      </c>
      <c r="I20" s="66"/>
      <c r="J20" s="66"/>
      <c r="K20" s="66"/>
      <c r="L20" s="66"/>
      <c r="M20" s="64"/>
      <c r="N20" s="65"/>
      <c r="O20" s="65"/>
      <c r="P20" s="65"/>
      <c r="Q20" s="65"/>
      <c r="R20" s="65"/>
      <c r="S20" s="65"/>
    </row>
    <row r="21" spans="1:19">
      <c r="A21" s="59">
        <v>2004</v>
      </c>
      <c r="B21" s="66">
        <v>80.260000000000005</v>
      </c>
      <c r="C21" s="66">
        <v>109.97</v>
      </c>
      <c r="D21" s="66">
        <v>63.11</v>
      </c>
      <c r="E21" s="66">
        <f>'8.22 '!E21</f>
        <v>80.84</v>
      </c>
      <c r="F21" s="74">
        <v>389</v>
      </c>
      <c r="G21" s="74">
        <v>11</v>
      </c>
      <c r="H21" s="74">
        <v>154</v>
      </c>
      <c r="I21" s="66"/>
      <c r="J21" s="66"/>
      <c r="K21" s="66"/>
      <c r="L21" s="66"/>
      <c r="M21" s="64"/>
      <c r="N21" s="65"/>
      <c r="O21" s="65"/>
      <c r="P21" s="65"/>
      <c r="Q21" s="65"/>
      <c r="R21" s="65"/>
      <c r="S21" s="65"/>
    </row>
    <row r="22" spans="1:19">
      <c r="A22" s="59">
        <v>2005</v>
      </c>
      <c r="B22" s="66">
        <v>81.459999999999994</v>
      </c>
      <c r="C22" s="66">
        <v>112.21</v>
      </c>
      <c r="D22" s="66">
        <v>63.64</v>
      </c>
      <c r="E22" s="66">
        <f>'8.22 '!E22</f>
        <v>81.790000000000006</v>
      </c>
      <c r="F22" s="74">
        <v>377</v>
      </c>
      <c r="G22" s="74">
        <v>12</v>
      </c>
      <c r="H22" s="74">
        <v>172</v>
      </c>
      <c r="I22" s="66"/>
      <c r="J22" s="66"/>
      <c r="K22" s="66"/>
      <c r="L22" s="66"/>
      <c r="M22" s="64"/>
      <c r="N22" s="65"/>
      <c r="O22" s="65"/>
      <c r="P22" s="65"/>
      <c r="Q22" s="65"/>
      <c r="R22" s="65"/>
      <c r="S22" s="65"/>
    </row>
    <row r="23" spans="1:19">
      <c r="A23" s="59">
        <v>2006</v>
      </c>
      <c r="B23" s="66">
        <v>82.02</v>
      </c>
      <c r="C23" s="66">
        <v>112.43</v>
      </c>
      <c r="D23" s="66">
        <v>68.69</v>
      </c>
      <c r="E23" s="66">
        <f>'8.22 '!E23</f>
        <v>82.35</v>
      </c>
      <c r="F23" s="74">
        <v>367</v>
      </c>
      <c r="G23" s="74">
        <v>15</v>
      </c>
      <c r="H23" s="74">
        <v>175</v>
      </c>
      <c r="I23" s="66"/>
      <c r="J23" s="66"/>
      <c r="K23" s="66"/>
      <c r="L23" s="66"/>
      <c r="M23" s="64"/>
      <c r="N23" s="65"/>
      <c r="O23" s="65"/>
      <c r="P23" s="65"/>
      <c r="Q23" s="65"/>
      <c r="R23" s="65"/>
      <c r="S23" s="65"/>
    </row>
    <row r="24" spans="1:19">
      <c r="A24" s="59">
        <v>2007</v>
      </c>
      <c r="B24" s="66">
        <v>83.08</v>
      </c>
      <c r="C24" s="66">
        <v>108.76</v>
      </c>
      <c r="D24" s="66">
        <v>80.08</v>
      </c>
      <c r="E24" s="66">
        <f>'8.22 '!E24</f>
        <v>83.32</v>
      </c>
      <c r="F24" s="74">
        <v>362</v>
      </c>
      <c r="G24" s="74">
        <v>16</v>
      </c>
      <c r="H24" s="74">
        <v>176</v>
      </c>
      <c r="I24" s="66"/>
      <c r="J24" s="66"/>
      <c r="K24" s="66"/>
      <c r="L24" s="66"/>
      <c r="M24" s="64"/>
      <c r="N24" s="65"/>
      <c r="O24" s="65"/>
      <c r="P24" s="65"/>
      <c r="Q24" s="65"/>
      <c r="R24" s="65"/>
      <c r="S24" s="65"/>
    </row>
    <row r="25" spans="1:19">
      <c r="A25" s="59">
        <v>2008</v>
      </c>
      <c r="B25" s="66">
        <v>83.91</v>
      </c>
      <c r="C25" s="66">
        <v>102.33</v>
      </c>
      <c r="D25" s="66">
        <v>86.08</v>
      </c>
      <c r="E25" s="66">
        <f>'8.22 '!E25</f>
        <v>83.72</v>
      </c>
      <c r="F25" s="74">
        <v>350</v>
      </c>
      <c r="G25" s="74">
        <v>15</v>
      </c>
      <c r="H25" s="74">
        <v>180</v>
      </c>
      <c r="I25" s="66"/>
      <c r="J25" s="66"/>
      <c r="K25" s="66"/>
      <c r="L25" s="66"/>
      <c r="M25" s="64"/>
      <c r="N25" s="65"/>
      <c r="O25" s="65"/>
      <c r="P25" s="65"/>
      <c r="Q25" s="65"/>
      <c r="R25" s="65"/>
      <c r="S25" s="65"/>
    </row>
    <row r="26" spans="1:19">
      <c r="A26" s="59">
        <v>2009</v>
      </c>
      <c r="B26" s="66">
        <v>85.37</v>
      </c>
      <c r="C26" s="66">
        <v>98.44</v>
      </c>
      <c r="D26" s="66">
        <v>92.31</v>
      </c>
      <c r="E26" s="66">
        <f>'8.22 '!E26</f>
        <v>85.04</v>
      </c>
      <c r="F26" s="74">
        <v>338</v>
      </c>
      <c r="G26" s="74">
        <v>16</v>
      </c>
      <c r="H26" s="74">
        <v>195</v>
      </c>
      <c r="I26" s="66"/>
      <c r="J26" s="66"/>
      <c r="K26" s="66"/>
      <c r="L26" s="66"/>
      <c r="M26" s="64"/>
      <c r="N26" s="65"/>
      <c r="O26" s="65"/>
      <c r="P26" s="65"/>
      <c r="Q26" s="65"/>
      <c r="R26" s="65"/>
      <c r="S26" s="65"/>
    </row>
    <row r="27" spans="1:19">
      <c r="A27" s="59">
        <v>2010</v>
      </c>
      <c r="B27" s="66">
        <v>87.08</v>
      </c>
      <c r="C27" s="66">
        <v>94.08</v>
      </c>
      <c r="D27" s="66">
        <v>94.2</v>
      </c>
      <c r="E27" s="66">
        <f>'8.22 '!E27</f>
        <v>86.39</v>
      </c>
      <c r="F27" s="74">
        <v>315</v>
      </c>
      <c r="G27" s="74">
        <v>21</v>
      </c>
      <c r="H27" s="74">
        <v>200</v>
      </c>
      <c r="I27" s="66"/>
      <c r="J27" s="66"/>
      <c r="K27" s="66"/>
      <c r="L27" s="66"/>
      <c r="M27" s="64"/>
      <c r="N27" s="65"/>
      <c r="O27" s="65"/>
      <c r="P27" s="65"/>
      <c r="Q27" s="65"/>
      <c r="R27" s="65"/>
      <c r="S27" s="65"/>
    </row>
    <row r="28" spans="1:19">
      <c r="B28" s="63"/>
      <c r="C28" s="63"/>
      <c r="D28" s="63"/>
      <c r="E28" s="63"/>
      <c r="F28" s="63"/>
      <c r="G28" s="63"/>
      <c r="H28" s="66"/>
      <c r="I28" s="66"/>
      <c r="J28" s="66"/>
      <c r="K28" s="66"/>
      <c r="L28" s="66"/>
      <c r="M28" s="64"/>
      <c r="N28" s="65"/>
      <c r="O28" s="65"/>
      <c r="P28" s="65"/>
      <c r="Q28" s="65"/>
      <c r="R28" s="65"/>
      <c r="S28" s="65"/>
    </row>
    <row r="29" spans="1:19">
      <c r="B29" s="63"/>
      <c r="C29" s="63"/>
      <c r="D29" s="63"/>
      <c r="E29" s="63"/>
      <c r="F29" s="63"/>
      <c r="G29" s="63"/>
      <c r="H29" s="66"/>
      <c r="I29" s="66"/>
      <c r="J29" s="66"/>
      <c r="K29" s="66"/>
      <c r="L29" s="66"/>
      <c r="M29" s="64"/>
      <c r="N29" s="65"/>
      <c r="O29" s="65"/>
      <c r="P29" s="65"/>
      <c r="Q29" s="65"/>
      <c r="R29" s="65"/>
      <c r="S29" s="65"/>
    </row>
    <row r="30" spans="1:19">
      <c r="B30" s="63"/>
      <c r="C30" s="63"/>
      <c r="D30" s="63"/>
      <c r="E30" s="63"/>
      <c r="F30" s="63"/>
      <c r="G30" s="63"/>
      <c r="H30" s="66"/>
      <c r="I30" s="66"/>
      <c r="J30" s="66"/>
      <c r="K30" s="66"/>
      <c r="L30" s="66"/>
      <c r="M30" s="64"/>
      <c r="N30" s="65"/>
      <c r="O30" s="65"/>
      <c r="P30" s="65"/>
      <c r="Q30" s="65"/>
      <c r="R30" s="65"/>
      <c r="S30" s="65"/>
    </row>
    <row r="31" spans="1:19">
      <c r="B31" s="63"/>
      <c r="C31" s="63"/>
      <c r="D31" s="63"/>
      <c r="E31" s="63"/>
      <c r="F31" s="63"/>
      <c r="G31" s="63"/>
      <c r="H31" s="66"/>
      <c r="I31" s="66"/>
      <c r="J31" s="66"/>
      <c r="K31" s="66"/>
      <c r="L31" s="66"/>
      <c r="M31" s="64"/>
      <c r="N31" s="65"/>
      <c r="O31" s="65"/>
      <c r="P31" s="65"/>
      <c r="Q31" s="65"/>
      <c r="R31" s="65"/>
      <c r="S31" s="65"/>
    </row>
    <row r="32" spans="1:19">
      <c r="B32" s="63"/>
      <c r="C32" s="63"/>
      <c r="D32" s="63"/>
      <c r="E32" s="63"/>
      <c r="F32" s="63"/>
      <c r="G32" s="63"/>
      <c r="H32" s="67"/>
      <c r="I32" s="66"/>
      <c r="J32" s="66"/>
      <c r="K32" s="66"/>
      <c r="L32" s="66"/>
      <c r="M32" s="64"/>
      <c r="N32" s="65"/>
      <c r="O32" s="65"/>
      <c r="P32" s="65"/>
      <c r="Q32" s="65"/>
      <c r="R32" s="65"/>
      <c r="S32" s="65"/>
    </row>
    <row r="33" spans="1:19">
      <c r="B33" s="63"/>
      <c r="C33" s="63"/>
      <c r="D33" s="63"/>
      <c r="E33" s="63"/>
      <c r="F33" s="63"/>
      <c r="G33" s="63"/>
      <c r="H33" s="67"/>
      <c r="I33" s="66"/>
      <c r="J33" s="66"/>
      <c r="K33" s="66"/>
      <c r="L33" s="66"/>
      <c r="M33" s="64"/>
      <c r="N33" s="65"/>
      <c r="O33" s="65"/>
      <c r="P33" s="65"/>
      <c r="Q33" s="65"/>
      <c r="R33" s="65"/>
      <c r="S33" s="65"/>
    </row>
    <row r="34" spans="1:19">
      <c r="B34" s="63"/>
      <c r="C34" s="63"/>
      <c r="D34" s="63"/>
      <c r="E34" s="63"/>
      <c r="F34" s="63"/>
      <c r="G34" s="63"/>
      <c r="H34" s="67"/>
      <c r="I34" s="66"/>
      <c r="J34" s="66"/>
      <c r="K34" s="66"/>
      <c r="L34" s="66"/>
      <c r="M34" s="64"/>
      <c r="N34" s="65"/>
      <c r="O34" s="65"/>
      <c r="P34" s="65"/>
      <c r="Q34" s="65"/>
      <c r="R34" s="65"/>
      <c r="S34" s="65"/>
    </row>
    <row r="35" spans="1:19">
      <c r="B35" s="63"/>
      <c r="C35" s="63"/>
      <c r="D35" s="63"/>
      <c r="E35" s="63"/>
      <c r="F35" s="63"/>
      <c r="G35" s="63"/>
      <c r="H35" s="67"/>
      <c r="I35" s="66"/>
      <c r="J35" s="66"/>
      <c r="K35" s="66"/>
      <c r="L35" s="66"/>
      <c r="M35" s="64"/>
    </row>
    <row r="36" spans="1:19">
      <c r="B36" s="63"/>
      <c r="C36" s="63"/>
      <c r="D36" s="63"/>
      <c r="E36" s="63"/>
      <c r="F36" s="63"/>
      <c r="G36" s="63"/>
      <c r="H36" s="67"/>
      <c r="I36" s="67"/>
      <c r="J36" s="66"/>
      <c r="K36" s="66"/>
      <c r="L36" s="66"/>
      <c r="M36" s="64"/>
      <c r="N36" s="65"/>
      <c r="O36" s="65"/>
      <c r="P36" s="65"/>
      <c r="Q36" s="65"/>
      <c r="R36" s="65"/>
      <c r="S36" s="65"/>
    </row>
    <row r="37" spans="1:19">
      <c r="B37" s="63"/>
      <c r="C37" s="63"/>
      <c r="D37" s="63"/>
      <c r="E37" s="63"/>
      <c r="F37" s="63"/>
      <c r="G37" s="63"/>
      <c r="H37" s="67"/>
      <c r="I37" s="67"/>
      <c r="J37" s="66"/>
      <c r="K37" s="66"/>
      <c r="L37" s="66"/>
      <c r="M37" s="64"/>
      <c r="N37" s="65"/>
      <c r="O37" s="65"/>
      <c r="P37" s="65"/>
      <c r="Q37" s="65"/>
      <c r="R37" s="65"/>
      <c r="S37" s="65"/>
    </row>
    <row r="38" spans="1:19">
      <c r="M38" s="64"/>
      <c r="N38" s="65"/>
      <c r="O38" s="65"/>
      <c r="P38" s="65"/>
      <c r="Q38" s="65"/>
      <c r="R38" s="65"/>
      <c r="S38" s="65"/>
    </row>
    <row r="39" spans="1:19">
      <c r="A39" s="68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</row>
    <row r="40" spans="1:19">
      <c r="A40" s="68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</row>
    <row r="41" spans="1:19">
      <c r="A41" s="68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</row>
    <row r="42" spans="1:19">
      <c r="A42" s="68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4"/>
    </row>
    <row r="43" spans="1:19">
      <c r="A43" s="59" t="s">
        <v>138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</row>
    <row r="44" spans="1:19">
      <c r="A44" s="68">
        <v>1980</v>
      </c>
      <c r="B44" s="65">
        <f>B7/SUM($B$7:$F$7)*100</f>
        <v>9.8508161626973507</v>
      </c>
      <c r="C44" s="65">
        <f>C7/SUM($B$7:$F$7)*100</f>
        <v>13.725916510569977</v>
      </c>
      <c r="D44" s="65"/>
      <c r="E44" s="65"/>
      <c r="F44" s="65">
        <f>F7/SUM($B$7:$F$7)*100</f>
        <v>57.031040941932034</v>
      </c>
      <c r="G44" s="65"/>
      <c r="H44" s="65"/>
      <c r="I44" s="65"/>
      <c r="J44" s="65"/>
      <c r="K44" s="65"/>
      <c r="L44" s="65"/>
      <c r="M44" s="65"/>
    </row>
    <row r="45" spans="1:19">
      <c r="A45" s="68">
        <v>1990</v>
      </c>
      <c r="B45" s="65">
        <f>B17/SUM($B$17:$F$17)*100</f>
        <v>9.8334984072596825</v>
      </c>
      <c r="C45" s="65">
        <f>C17/SUM($B$17:$F$17)*100</f>
        <v>13.930454800974379</v>
      </c>
      <c r="D45" s="65"/>
      <c r="E45" s="65"/>
      <c r="F45" s="65">
        <f>F17/SUM($B$17:$F$17)*100</f>
        <v>57.55280134914473</v>
      </c>
      <c r="G45" s="65"/>
      <c r="H45" s="65"/>
      <c r="I45" s="65"/>
      <c r="J45" s="65"/>
      <c r="K45" s="65"/>
      <c r="L45" s="65"/>
      <c r="M45" s="65"/>
      <c r="S45" s="69"/>
    </row>
    <row r="46" spans="1:19">
      <c r="A46" s="68">
        <v>2005</v>
      </c>
      <c r="B46" s="65" t="e">
        <f>B32/SUM($B$32:$F$32)*100</f>
        <v>#DIV/0!</v>
      </c>
      <c r="C46" s="65" t="e">
        <f>C32/SUM($B$32:$F$32)*100</f>
        <v>#DIV/0!</v>
      </c>
      <c r="D46" s="65"/>
      <c r="E46" s="65"/>
      <c r="F46" s="65" t="e">
        <f>F32/SUM($B$32:$F$32)*100</f>
        <v>#DIV/0!</v>
      </c>
      <c r="G46" s="65"/>
      <c r="H46" s="65"/>
      <c r="I46" s="65"/>
      <c r="J46" s="65"/>
      <c r="K46" s="65"/>
      <c r="L46" s="65"/>
      <c r="M46" s="65"/>
      <c r="S46" s="69"/>
    </row>
    <row r="47" spans="1:19">
      <c r="A47" s="68">
        <v>2006</v>
      </c>
      <c r="B47" s="65" t="e">
        <f>B33/SUM($B$33:$F$33)*100</f>
        <v>#DIV/0!</v>
      </c>
      <c r="C47" s="65" t="e">
        <f>C33/SUM($B$33:$F$33)*100</f>
        <v>#DIV/0!</v>
      </c>
      <c r="D47" s="65"/>
      <c r="E47" s="65"/>
      <c r="F47" s="65" t="e">
        <f>F33/SUM($B$33:$F$33)*100</f>
        <v>#DIV/0!</v>
      </c>
      <c r="G47" s="65"/>
      <c r="H47" s="65"/>
      <c r="I47" s="65"/>
      <c r="J47" s="65"/>
      <c r="K47" s="65"/>
      <c r="L47" s="65"/>
    </row>
    <row r="48" spans="1:19">
      <c r="A48" s="68">
        <v>2007</v>
      </c>
      <c r="B48" s="65" t="e">
        <f>B34/SUM($B$34:$F$34)*100</f>
        <v>#DIV/0!</v>
      </c>
      <c r="C48" s="65" t="e">
        <f>C34/SUM($B$34:$F$34)*100</f>
        <v>#DIV/0!</v>
      </c>
      <c r="D48" s="65"/>
      <c r="E48" s="65"/>
      <c r="F48" s="65" t="e">
        <f>F34/SUM($B$34:$F$34)*100</f>
        <v>#DIV/0!</v>
      </c>
      <c r="G48" s="65"/>
      <c r="M48" s="65"/>
    </row>
    <row r="49" spans="1:13">
      <c r="A49" s="68">
        <v>2008</v>
      </c>
      <c r="B49" s="65" t="e">
        <f>B35/SUM($B$35:$F$35)*100</f>
        <v>#DIV/0!</v>
      </c>
      <c r="C49" s="65" t="e">
        <f>C35/SUM($B$35:$F$35)*100</f>
        <v>#DIV/0!</v>
      </c>
      <c r="D49" s="65"/>
      <c r="E49" s="65"/>
      <c r="F49" s="65" t="e">
        <f>F35/SUM($B$35:$F$35)*100</f>
        <v>#DIV/0!</v>
      </c>
      <c r="G49" s="65"/>
      <c r="H49" s="65"/>
      <c r="I49" s="65"/>
      <c r="J49" s="65"/>
      <c r="K49" s="65"/>
      <c r="L49" s="65"/>
      <c r="M49" s="65"/>
    </row>
    <row r="50" spans="1:13">
      <c r="A50" s="59">
        <v>2009</v>
      </c>
      <c r="B50" s="65" t="e">
        <f>B36/SUM($B$36:$F$36)*100</f>
        <v>#DIV/0!</v>
      </c>
      <c r="C50" s="65" t="e">
        <f>C36/SUM($B$36:$F$36)*100</f>
        <v>#DIV/0!</v>
      </c>
      <c r="D50" s="65"/>
      <c r="E50" s="65"/>
      <c r="F50" s="65" t="e">
        <f>F36/SUM($B$36:$F$36)*100</f>
        <v>#DIV/0!</v>
      </c>
      <c r="G50" s="65"/>
    </row>
    <row r="51" spans="1:13">
      <c r="A51" s="59">
        <v>2010</v>
      </c>
      <c r="B51" s="65" t="e">
        <f>B37/SUM($B$37:$F$37)*100</f>
        <v>#DIV/0!</v>
      </c>
      <c r="C51" s="65" t="e">
        <f>C37/SUM($B$37:$F$37)*100</f>
        <v>#DIV/0!</v>
      </c>
      <c r="D51" s="65"/>
      <c r="E51" s="65"/>
      <c r="F51" s="65" t="e">
        <f>F37/SUM($B$37:$F$37)*100</f>
        <v>#DIV/0!</v>
      </c>
      <c r="G51" s="65"/>
    </row>
  </sheetData>
  <pageMargins left="0.75" right="0.75" top="1" bottom="1" header="0.5" footer="0.5"/>
  <pageSetup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O51"/>
  <sheetViews>
    <sheetView showGridLines="0" zoomScaleNormal="100" workbookViewId="0"/>
  </sheetViews>
  <sheetFormatPr defaultRowHeight="15"/>
  <cols>
    <col min="1" max="1" width="7.28515625" style="59" customWidth="1"/>
    <col min="2" max="2" width="11.7109375" style="60" bestFit="1" customWidth="1"/>
    <col min="3" max="3" width="12.140625" style="60" bestFit="1" customWidth="1"/>
    <col min="4" max="4" width="11.5703125" style="60" bestFit="1" customWidth="1"/>
    <col min="5" max="5" width="9.140625" style="60" customWidth="1"/>
    <col min="6" max="6" width="8.7109375" style="60" customWidth="1"/>
    <col min="7" max="7" width="12.140625" style="60" bestFit="1" customWidth="1"/>
    <col min="8" max="8" width="20.42578125" style="60" bestFit="1" customWidth="1"/>
    <col min="9" max="9" width="6.140625" style="60" bestFit="1" customWidth="1"/>
    <col min="10" max="15" width="11.5703125" style="60" customWidth="1"/>
    <col min="16" max="16384" width="9.140625" style="60"/>
  </cols>
  <sheetData>
    <row r="1" spans="1:15">
      <c r="A1" s="59" t="s">
        <v>162</v>
      </c>
    </row>
    <row r="2" spans="1:15">
      <c r="A2" s="59" t="s">
        <v>288</v>
      </c>
    </row>
    <row r="5" spans="1:15">
      <c r="B5" s="9" t="s">
        <v>139</v>
      </c>
      <c r="F5" s="9" t="s">
        <v>140</v>
      </c>
      <c r="O5" s="61"/>
    </row>
    <row r="6" spans="1:15">
      <c r="B6" s="62" t="s">
        <v>4</v>
      </c>
      <c r="C6" s="62" t="s">
        <v>144</v>
      </c>
      <c r="D6" s="62" t="s">
        <v>145</v>
      </c>
      <c r="E6" s="62" t="s">
        <v>11</v>
      </c>
      <c r="F6" s="73" t="s">
        <v>4</v>
      </c>
      <c r="G6" s="73" t="s">
        <v>144</v>
      </c>
      <c r="H6" s="73" t="s">
        <v>187</v>
      </c>
      <c r="I6" s="76" t="s">
        <v>11</v>
      </c>
      <c r="J6" s="65"/>
      <c r="K6" s="61"/>
      <c r="L6" s="61"/>
      <c r="M6" s="61"/>
      <c r="N6" s="61"/>
      <c r="O6" s="61"/>
    </row>
    <row r="7" spans="1:15">
      <c r="A7" s="59">
        <v>1990</v>
      </c>
      <c r="B7" s="66">
        <v>18.68</v>
      </c>
      <c r="C7" s="66">
        <v>4.13</v>
      </c>
      <c r="D7" s="66">
        <v>16.809999999999999</v>
      </c>
      <c r="E7" s="66">
        <v>16.82</v>
      </c>
      <c r="F7" s="70">
        <v>14.2</v>
      </c>
      <c r="G7" s="70">
        <v>3.8</v>
      </c>
      <c r="H7" s="70">
        <v>3.5</v>
      </c>
      <c r="I7" s="70">
        <v>16.7</v>
      </c>
      <c r="J7" s="65"/>
      <c r="K7" s="65"/>
      <c r="L7" s="65"/>
      <c r="M7" s="65"/>
      <c r="N7" s="65"/>
      <c r="O7" s="65"/>
    </row>
    <row r="8" spans="1:15">
      <c r="A8" s="59">
        <v>1991</v>
      </c>
      <c r="B8" s="66">
        <v>18.440000000000001</v>
      </c>
      <c r="C8" s="66">
        <v>4.3</v>
      </c>
      <c r="D8" s="66">
        <v>18.37</v>
      </c>
      <c r="E8" s="66">
        <v>16.350000000000001</v>
      </c>
      <c r="F8" s="70">
        <v>12.7</v>
      </c>
      <c r="G8" s="70">
        <v>3.9</v>
      </c>
      <c r="H8" s="70">
        <v>3.1</v>
      </c>
      <c r="I8" s="70">
        <v>17.600000000000001</v>
      </c>
      <c r="J8" s="65"/>
      <c r="K8" s="65"/>
      <c r="L8" s="65"/>
      <c r="M8" s="65"/>
      <c r="N8" s="65"/>
      <c r="O8" s="65"/>
    </row>
    <row r="9" spans="1:15">
      <c r="A9" s="59">
        <v>1992</v>
      </c>
      <c r="B9" s="66">
        <v>18.75</v>
      </c>
      <c r="C9" s="66">
        <v>4.1500000000000004</v>
      </c>
      <c r="D9" s="66">
        <v>19</v>
      </c>
      <c r="E9" s="66">
        <v>16.13</v>
      </c>
      <c r="F9" s="70">
        <v>13.3</v>
      </c>
      <c r="G9" s="70">
        <v>3.5</v>
      </c>
      <c r="H9" s="70">
        <v>3.5</v>
      </c>
      <c r="I9" s="70">
        <v>18.7</v>
      </c>
      <c r="J9" s="65"/>
      <c r="K9" s="65"/>
      <c r="L9" s="65"/>
      <c r="M9" s="65"/>
      <c r="N9" s="65"/>
      <c r="O9" s="65"/>
    </row>
    <row r="10" spans="1:15">
      <c r="A10" s="59">
        <v>1993</v>
      </c>
      <c r="B10" s="66">
        <v>19.23</v>
      </c>
      <c r="C10" s="66">
        <v>4.2699999999999996</v>
      </c>
      <c r="D10" s="66">
        <v>19.66</v>
      </c>
      <c r="E10" s="66">
        <v>16.12</v>
      </c>
      <c r="F10" s="70">
        <v>14</v>
      </c>
      <c r="G10" s="70">
        <v>3.7</v>
      </c>
      <c r="H10" s="70">
        <v>3.3</v>
      </c>
      <c r="I10" s="70">
        <v>18.5</v>
      </c>
      <c r="J10" s="65"/>
      <c r="K10" s="65"/>
      <c r="L10" s="65"/>
      <c r="M10" s="65"/>
      <c r="N10" s="65"/>
      <c r="O10" s="65"/>
    </row>
    <row r="11" spans="1:15">
      <c r="A11" s="59">
        <v>1994</v>
      </c>
      <c r="B11" s="66">
        <v>19.899999999999999</v>
      </c>
      <c r="C11" s="66">
        <v>4.53</v>
      </c>
      <c r="D11" s="66">
        <v>20.36</v>
      </c>
      <c r="E11" s="66">
        <v>16.5</v>
      </c>
      <c r="F11" s="70">
        <v>12.3</v>
      </c>
      <c r="G11" s="70">
        <v>3.7</v>
      </c>
      <c r="H11" s="70">
        <v>3.8</v>
      </c>
      <c r="I11" s="70">
        <v>17.899999999999999</v>
      </c>
      <c r="J11" s="65"/>
      <c r="K11" s="65"/>
      <c r="L11" s="65"/>
      <c r="M11" s="65"/>
      <c r="N11" s="65"/>
      <c r="O11" s="65"/>
    </row>
    <row r="12" spans="1:15">
      <c r="A12" s="59">
        <v>1995</v>
      </c>
      <c r="B12" s="66">
        <v>20.22</v>
      </c>
      <c r="C12" s="66">
        <v>4.67</v>
      </c>
      <c r="D12" s="66">
        <v>22.1</v>
      </c>
      <c r="E12" s="66">
        <v>16.920000000000002</v>
      </c>
      <c r="F12" s="70">
        <v>11.2</v>
      </c>
      <c r="G12" s="70">
        <v>4</v>
      </c>
      <c r="H12" s="70">
        <v>5</v>
      </c>
      <c r="I12" s="70">
        <v>18</v>
      </c>
      <c r="J12" s="65"/>
      <c r="K12" s="65"/>
      <c r="L12" s="65"/>
      <c r="M12" s="65"/>
      <c r="N12" s="65"/>
      <c r="O12" s="65"/>
    </row>
    <row r="13" spans="1:15">
      <c r="A13" s="59">
        <v>1996</v>
      </c>
      <c r="B13" s="66">
        <v>20.45</v>
      </c>
      <c r="C13" s="66">
        <v>4.5599999999999996</v>
      </c>
      <c r="D13" s="66">
        <v>23.86</v>
      </c>
      <c r="E13" s="66">
        <v>17.559999999999999</v>
      </c>
      <c r="F13" s="70">
        <v>11.5</v>
      </c>
      <c r="G13" s="70">
        <v>4.0999999999999996</v>
      </c>
      <c r="H13" s="70">
        <v>5.4</v>
      </c>
      <c r="I13" s="70">
        <v>16.399999999999999</v>
      </c>
      <c r="J13" s="65"/>
      <c r="K13" s="65"/>
      <c r="L13" s="65"/>
      <c r="M13" s="65"/>
      <c r="N13" s="65"/>
      <c r="O13" s="65"/>
    </row>
    <row r="14" spans="1:15">
      <c r="A14" s="59">
        <v>1997</v>
      </c>
      <c r="B14" s="66">
        <v>20.48</v>
      </c>
      <c r="C14" s="66">
        <v>4.78</v>
      </c>
      <c r="D14" s="66">
        <v>25.23</v>
      </c>
      <c r="E14" s="66">
        <v>17.309999999999999</v>
      </c>
      <c r="F14" s="70">
        <v>12.5</v>
      </c>
      <c r="G14" s="70">
        <v>3.7</v>
      </c>
      <c r="H14" s="70">
        <v>5.0999999999999996</v>
      </c>
      <c r="I14" s="70">
        <v>16.100000000000001</v>
      </c>
      <c r="J14" s="65"/>
      <c r="K14" s="65"/>
      <c r="L14" s="65"/>
      <c r="M14" s="65"/>
      <c r="N14" s="65"/>
      <c r="O14" s="65"/>
    </row>
    <row r="15" spans="1:15">
      <c r="A15" s="59">
        <v>1998</v>
      </c>
      <c r="B15" s="66">
        <v>20.66</v>
      </c>
      <c r="C15" s="66">
        <v>5.0199999999999996</v>
      </c>
      <c r="D15" s="66">
        <v>26.38</v>
      </c>
      <c r="E15" s="66">
        <v>17.47</v>
      </c>
      <c r="F15" s="70">
        <v>13.1</v>
      </c>
      <c r="G15" s="70">
        <v>4.0999999999999996</v>
      </c>
      <c r="H15" s="70">
        <v>4.5999999999999996</v>
      </c>
      <c r="I15" s="70">
        <v>17</v>
      </c>
      <c r="J15" s="65"/>
      <c r="K15" s="65"/>
      <c r="L15" s="65"/>
      <c r="M15" s="65"/>
      <c r="N15" s="65"/>
      <c r="O15" s="65"/>
    </row>
    <row r="16" spans="1:15">
      <c r="A16" s="59">
        <v>1999</v>
      </c>
      <c r="B16" s="66">
        <v>19.96</v>
      </c>
      <c r="C16" s="66">
        <v>5.34</v>
      </c>
      <c r="D16" s="66">
        <v>27.91</v>
      </c>
      <c r="E16" s="66">
        <v>18.010000000000002</v>
      </c>
      <c r="F16" s="70">
        <v>13.3</v>
      </c>
      <c r="G16" s="70">
        <v>5</v>
      </c>
      <c r="H16" s="70">
        <v>4.3</v>
      </c>
      <c r="I16" s="70">
        <v>16.100000000000001</v>
      </c>
      <c r="J16" s="65"/>
      <c r="K16" s="65"/>
      <c r="L16" s="65"/>
      <c r="M16" s="65"/>
      <c r="N16" s="65"/>
      <c r="O16" s="65"/>
    </row>
    <row r="17" spans="1:15">
      <c r="A17" s="59">
        <v>2000</v>
      </c>
      <c r="B17" s="66">
        <v>19.87</v>
      </c>
      <c r="C17" s="66">
        <v>5.47</v>
      </c>
      <c r="D17" s="66">
        <v>29.23</v>
      </c>
      <c r="E17" s="66">
        <v>18.22</v>
      </c>
      <c r="F17" s="70">
        <v>13.4</v>
      </c>
      <c r="G17" s="70">
        <v>5.0999999999999996</v>
      </c>
      <c r="H17" s="70">
        <v>4.5999999999999996</v>
      </c>
      <c r="I17" s="70">
        <v>16.8</v>
      </c>
      <c r="J17" s="65"/>
      <c r="K17" s="65"/>
      <c r="L17" s="65"/>
      <c r="M17" s="65"/>
      <c r="N17" s="65"/>
      <c r="O17" s="65"/>
    </row>
    <row r="18" spans="1:15">
      <c r="A18" s="59">
        <v>2001</v>
      </c>
      <c r="B18" s="66">
        <v>19.48</v>
      </c>
      <c r="C18" s="66">
        <v>5.71</v>
      </c>
      <c r="D18" s="66">
        <v>30.52</v>
      </c>
      <c r="E18" s="66">
        <v>18.55</v>
      </c>
      <c r="F18" s="70">
        <v>15.1</v>
      </c>
      <c r="G18" s="70">
        <v>4.8</v>
      </c>
      <c r="H18" s="70">
        <v>4.3</v>
      </c>
      <c r="I18" s="70">
        <v>17.399999999999999</v>
      </c>
      <c r="J18" s="65"/>
      <c r="K18" s="65"/>
      <c r="L18" s="65"/>
      <c r="M18" s="65"/>
      <c r="N18" s="65"/>
      <c r="O18" s="65"/>
    </row>
    <row r="19" spans="1:15">
      <c r="A19" s="59">
        <v>2002</v>
      </c>
      <c r="B19" s="66">
        <v>19.25</v>
      </c>
      <c r="C19" s="66">
        <v>5.73</v>
      </c>
      <c r="D19" s="66">
        <v>31.72</v>
      </c>
      <c r="E19" s="66">
        <v>19.420000000000002</v>
      </c>
      <c r="F19" s="70">
        <v>14.8</v>
      </c>
      <c r="G19" s="70">
        <v>4.8</v>
      </c>
      <c r="H19" s="70">
        <v>4.5</v>
      </c>
      <c r="I19" s="70">
        <v>19.100000000000001</v>
      </c>
      <c r="J19" s="65"/>
      <c r="K19" s="65"/>
      <c r="L19" s="65"/>
      <c r="M19" s="65"/>
      <c r="N19" s="65"/>
      <c r="O19" s="65"/>
    </row>
    <row r="20" spans="1:15">
      <c r="A20" s="59">
        <v>2003</v>
      </c>
      <c r="B20" s="66">
        <v>18.809999999999999</v>
      </c>
      <c r="C20" s="66">
        <v>6.01</v>
      </c>
      <c r="D20" s="66">
        <v>33.03</v>
      </c>
      <c r="E20" s="66">
        <v>19.86</v>
      </c>
      <c r="F20" s="70">
        <v>14</v>
      </c>
      <c r="G20" s="70">
        <v>5.2</v>
      </c>
      <c r="H20" s="70">
        <v>4.3</v>
      </c>
      <c r="I20" s="70">
        <v>20.6</v>
      </c>
      <c r="J20" s="65"/>
      <c r="K20" s="65"/>
      <c r="L20" s="65"/>
      <c r="M20" s="65"/>
      <c r="N20" s="65"/>
      <c r="O20" s="65"/>
    </row>
    <row r="21" spans="1:15">
      <c r="A21" s="59">
        <v>2004</v>
      </c>
      <c r="B21" s="66">
        <v>19.170000000000002</v>
      </c>
      <c r="C21" s="66">
        <v>6.28</v>
      </c>
      <c r="D21" s="66">
        <v>34.32</v>
      </c>
      <c r="E21" s="66">
        <v>20.3</v>
      </c>
      <c r="F21" s="70">
        <v>14.5</v>
      </c>
      <c r="G21" s="70">
        <v>4.8</v>
      </c>
      <c r="H21" s="70">
        <v>4.3</v>
      </c>
      <c r="I21" s="70">
        <v>21.4</v>
      </c>
      <c r="J21" s="65"/>
      <c r="K21" s="65"/>
      <c r="L21" s="65"/>
      <c r="M21" s="65"/>
      <c r="N21" s="65"/>
      <c r="O21" s="65"/>
    </row>
    <row r="22" spans="1:15">
      <c r="A22" s="59">
        <v>2005</v>
      </c>
      <c r="B22" s="66">
        <v>19.010000000000002</v>
      </c>
      <c r="C22" s="66">
        <v>6.46</v>
      </c>
      <c r="D22" s="66">
        <v>35.369999999999997</v>
      </c>
      <c r="E22" s="66">
        <v>21.03</v>
      </c>
      <c r="F22" s="70">
        <v>15.2</v>
      </c>
      <c r="G22" s="70">
        <v>4.9000000000000004</v>
      </c>
      <c r="H22" s="70">
        <v>4</v>
      </c>
      <c r="I22" s="70">
        <v>22.3</v>
      </c>
      <c r="J22" s="65"/>
      <c r="K22" s="65"/>
      <c r="L22" s="65"/>
      <c r="M22" s="65"/>
      <c r="N22" s="65"/>
      <c r="O22" s="65"/>
    </row>
    <row r="23" spans="1:15">
      <c r="A23" s="59">
        <v>2006</v>
      </c>
      <c r="B23" s="66">
        <v>18.920000000000002</v>
      </c>
      <c r="C23" s="66">
        <v>6.65</v>
      </c>
      <c r="D23" s="66">
        <v>36.380000000000003</v>
      </c>
      <c r="E23" s="66">
        <v>21.15</v>
      </c>
      <c r="F23" s="70">
        <v>14.2</v>
      </c>
      <c r="G23" s="70">
        <v>5.2</v>
      </c>
      <c r="H23" s="70">
        <v>4</v>
      </c>
      <c r="I23" s="70">
        <v>22.9</v>
      </c>
      <c r="J23" s="65"/>
      <c r="K23" s="65"/>
      <c r="L23" s="65"/>
      <c r="M23" s="65"/>
      <c r="N23" s="65"/>
      <c r="O23" s="65"/>
    </row>
    <row r="24" spans="1:15">
      <c r="A24" s="59">
        <v>2007</v>
      </c>
      <c r="B24" s="66">
        <v>18.39</v>
      </c>
      <c r="C24" s="66">
        <v>6.82</v>
      </c>
      <c r="D24" s="66">
        <v>37.25</v>
      </c>
      <c r="E24" s="66">
        <v>21.96</v>
      </c>
      <c r="F24" s="70">
        <v>13.5</v>
      </c>
      <c r="G24" s="70">
        <v>5.2</v>
      </c>
      <c r="H24" s="70">
        <v>3.9</v>
      </c>
      <c r="I24" s="70">
        <v>23.7</v>
      </c>
      <c r="J24" s="65"/>
      <c r="K24" s="65"/>
      <c r="L24" s="65"/>
      <c r="M24" s="65"/>
      <c r="N24" s="65"/>
      <c r="O24" s="65"/>
    </row>
    <row r="25" spans="1:15">
      <c r="A25" s="59">
        <v>2008</v>
      </c>
      <c r="B25" s="66">
        <v>17.510000000000002</v>
      </c>
      <c r="C25" s="66">
        <v>6.86</v>
      </c>
      <c r="D25" s="66">
        <v>38.630000000000003</v>
      </c>
      <c r="E25" s="66">
        <v>21.79</v>
      </c>
      <c r="F25" s="70">
        <v>12.8</v>
      </c>
      <c r="G25" s="70">
        <v>4.7</v>
      </c>
      <c r="H25" s="70">
        <v>4.5999999999999996</v>
      </c>
      <c r="I25" s="70">
        <v>24</v>
      </c>
      <c r="J25" s="65"/>
      <c r="K25" s="65"/>
      <c r="L25" s="65"/>
      <c r="M25" s="65"/>
      <c r="N25" s="65"/>
      <c r="O25" s="65"/>
    </row>
    <row r="26" spans="1:15">
      <c r="A26" s="59">
        <v>2009</v>
      </c>
      <c r="B26" s="66">
        <v>16.88</v>
      </c>
      <c r="C26" s="66">
        <v>7.1</v>
      </c>
      <c r="D26" s="66">
        <v>39.97</v>
      </c>
      <c r="E26" s="66">
        <v>21.86</v>
      </c>
      <c r="F26" s="70">
        <v>12.6</v>
      </c>
      <c r="G26" s="70">
        <v>4.5999999999999996</v>
      </c>
      <c r="H26" s="70">
        <v>4.2</v>
      </c>
      <c r="I26" s="70">
        <v>24.5</v>
      </c>
      <c r="J26" s="65"/>
      <c r="K26" s="65"/>
      <c r="L26" s="65"/>
      <c r="M26" s="65"/>
      <c r="N26" s="65"/>
      <c r="O26" s="65"/>
    </row>
    <row r="27" spans="1:15">
      <c r="A27" s="59">
        <v>2010</v>
      </c>
      <c r="B27" s="66">
        <v>16.93</v>
      </c>
      <c r="C27" s="66">
        <v>7.13</v>
      </c>
      <c r="D27" s="66">
        <v>40.58</v>
      </c>
      <c r="E27" s="66">
        <v>21.96</v>
      </c>
      <c r="F27" s="70">
        <v>12.4</v>
      </c>
      <c r="G27" s="70">
        <v>3.9</v>
      </c>
      <c r="H27" s="70">
        <v>3.9</v>
      </c>
      <c r="I27" s="70">
        <v>24.6</v>
      </c>
      <c r="J27" s="65"/>
      <c r="K27" s="65"/>
      <c r="L27" s="65"/>
      <c r="M27" s="65"/>
      <c r="N27" s="65"/>
      <c r="O27" s="65"/>
    </row>
    <row r="28" spans="1:15">
      <c r="B28" s="75"/>
      <c r="C28" s="75"/>
      <c r="D28" s="75"/>
      <c r="E28" s="75"/>
      <c r="F28" s="63"/>
      <c r="G28" s="63"/>
      <c r="H28" s="66"/>
      <c r="I28" s="66"/>
      <c r="J28" s="65"/>
      <c r="K28" s="65"/>
      <c r="L28" s="65"/>
      <c r="M28" s="65"/>
      <c r="N28" s="65"/>
      <c r="O28" s="65"/>
    </row>
    <row r="29" spans="1:15">
      <c r="B29" s="63"/>
      <c r="C29" s="63"/>
      <c r="D29" s="63"/>
      <c r="E29" s="63"/>
      <c r="F29" s="63"/>
      <c r="G29" s="63"/>
      <c r="H29" s="66"/>
      <c r="I29" s="66"/>
      <c r="J29" s="65"/>
      <c r="K29" s="65"/>
      <c r="L29" s="65"/>
      <c r="M29" s="65"/>
      <c r="N29" s="65"/>
      <c r="O29" s="65"/>
    </row>
    <row r="30" spans="1:15">
      <c r="B30" s="63"/>
      <c r="C30" s="63"/>
      <c r="D30" s="63"/>
      <c r="E30" s="63"/>
      <c r="F30" s="63"/>
      <c r="G30" s="63"/>
      <c r="H30" s="66"/>
      <c r="I30" s="66"/>
      <c r="J30" s="65"/>
      <c r="K30" s="65"/>
      <c r="L30" s="65"/>
      <c r="M30" s="65"/>
      <c r="N30" s="65"/>
      <c r="O30" s="65"/>
    </row>
    <row r="31" spans="1:15">
      <c r="B31" s="63"/>
      <c r="C31" s="63"/>
      <c r="D31" s="63"/>
      <c r="E31" s="63"/>
      <c r="F31" s="63"/>
      <c r="G31" s="63"/>
      <c r="H31" s="66"/>
      <c r="I31" s="66"/>
      <c r="J31" s="65"/>
      <c r="K31" s="65"/>
      <c r="L31" s="65"/>
      <c r="M31" s="65"/>
      <c r="N31" s="65"/>
      <c r="O31" s="65"/>
    </row>
    <row r="32" spans="1:15">
      <c r="B32" s="63"/>
      <c r="C32" s="63"/>
      <c r="D32" s="63"/>
      <c r="E32" s="63"/>
      <c r="F32" s="63"/>
      <c r="G32" s="63"/>
      <c r="H32" s="66"/>
      <c r="I32" s="66"/>
      <c r="J32" s="65"/>
      <c r="K32" s="65"/>
      <c r="L32" s="65"/>
      <c r="M32" s="65"/>
      <c r="N32" s="65"/>
      <c r="O32" s="65"/>
    </row>
    <row r="33" spans="1:15">
      <c r="B33" s="63"/>
      <c r="C33" s="63"/>
      <c r="D33" s="63"/>
      <c r="E33" s="63"/>
      <c r="F33" s="63"/>
      <c r="G33" s="63"/>
      <c r="H33" s="66"/>
      <c r="I33" s="66"/>
      <c r="J33" s="65"/>
      <c r="K33" s="65"/>
      <c r="L33" s="65"/>
      <c r="M33" s="65"/>
      <c r="N33" s="65"/>
      <c r="O33" s="65"/>
    </row>
    <row r="34" spans="1:15">
      <c r="B34" s="63"/>
      <c r="C34" s="63"/>
      <c r="D34" s="63"/>
      <c r="E34" s="63"/>
      <c r="F34" s="63"/>
      <c r="G34" s="63"/>
      <c r="H34" s="66"/>
      <c r="I34" s="66"/>
      <c r="K34" s="65"/>
      <c r="L34" s="65"/>
      <c r="M34" s="65"/>
      <c r="N34" s="65"/>
      <c r="O34" s="65"/>
    </row>
    <row r="35" spans="1:15">
      <c r="B35" s="63"/>
      <c r="C35" s="63"/>
      <c r="D35" s="63"/>
      <c r="E35" s="63"/>
      <c r="F35" s="63"/>
      <c r="G35" s="63"/>
      <c r="H35" s="66"/>
      <c r="I35" s="66"/>
      <c r="J35" s="65"/>
    </row>
    <row r="36" spans="1:15">
      <c r="B36" s="63"/>
      <c r="C36" s="63"/>
      <c r="D36" s="63"/>
      <c r="E36" s="63"/>
      <c r="F36" s="63"/>
      <c r="G36" s="63"/>
      <c r="H36" s="66"/>
      <c r="I36" s="66"/>
      <c r="J36" s="65"/>
      <c r="K36" s="65"/>
      <c r="L36" s="65"/>
      <c r="M36" s="65"/>
      <c r="N36" s="65"/>
      <c r="O36" s="65"/>
    </row>
    <row r="37" spans="1:15">
      <c r="B37" s="63"/>
      <c r="C37" s="63"/>
      <c r="D37" s="63"/>
      <c r="E37" s="63"/>
      <c r="J37" s="65"/>
      <c r="K37" s="65"/>
      <c r="L37" s="65"/>
      <c r="M37" s="65"/>
      <c r="N37" s="65"/>
      <c r="O37" s="65"/>
    </row>
    <row r="38" spans="1:15">
      <c r="F38" s="65"/>
      <c r="G38" s="65"/>
      <c r="H38" s="65"/>
      <c r="I38" s="65"/>
      <c r="K38" s="65"/>
      <c r="L38" s="65"/>
      <c r="M38" s="65"/>
      <c r="N38" s="65"/>
      <c r="O38" s="65"/>
    </row>
    <row r="39" spans="1:15">
      <c r="A39" s="68"/>
      <c r="B39" s="65"/>
      <c r="C39" s="65"/>
      <c r="D39" s="65"/>
      <c r="E39" s="65"/>
      <c r="F39" s="65"/>
      <c r="G39" s="65"/>
      <c r="H39" s="65"/>
      <c r="I39" s="65"/>
    </row>
    <row r="40" spans="1:15">
      <c r="A40" s="68"/>
      <c r="B40" s="65"/>
      <c r="C40" s="65"/>
      <c r="D40" s="65"/>
      <c r="E40" s="65"/>
      <c r="F40" s="65"/>
      <c r="G40" s="65"/>
      <c r="H40" s="65"/>
      <c r="I40" s="65"/>
    </row>
    <row r="41" spans="1:15">
      <c r="A41" s="68"/>
      <c r="B41" s="65"/>
      <c r="C41" s="65"/>
      <c r="D41" s="65"/>
      <c r="E41" s="65"/>
      <c r="F41" s="65"/>
      <c r="G41" s="65"/>
      <c r="H41" s="65"/>
      <c r="I41" s="65"/>
    </row>
    <row r="42" spans="1:15">
      <c r="A42" s="68"/>
      <c r="B42" s="65"/>
      <c r="C42" s="65"/>
      <c r="D42" s="65"/>
      <c r="E42" s="65"/>
      <c r="F42" s="64"/>
      <c r="G42" s="64"/>
      <c r="H42" s="64"/>
      <c r="I42" s="64"/>
    </row>
    <row r="43" spans="1:15">
      <c r="A43" s="59" t="s">
        <v>138</v>
      </c>
      <c r="B43" s="64"/>
      <c r="C43" s="64"/>
      <c r="D43" s="64"/>
      <c r="E43" s="64"/>
      <c r="F43" s="65"/>
      <c r="G43" s="65"/>
      <c r="H43" s="65"/>
      <c r="I43" s="65"/>
    </row>
    <row r="44" spans="1:15">
      <c r="A44" s="68">
        <v>1980</v>
      </c>
      <c r="B44" s="65">
        <f>B7/SUM($B$7:$F$7)*100</f>
        <v>26.443941109852776</v>
      </c>
      <c r="C44" s="65">
        <f>C7/SUM($B$7:$F$7)*100</f>
        <v>5.8465458663646652</v>
      </c>
      <c r="D44" s="65"/>
      <c r="E44" s="65"/>
      <c r="F44" s="65">
        <f>F7/SUM($B$7:$F$7)*100</f>
        <v>20.101925254813136</v>
      </c>
      <c r="G44" s="65"/>
      <c r="H44" s="65"/>
      <c r="I44" s="65"/>
    </row>
    <row r="45" spans="1:15">
      <c r="A45" s="68">
        <v>1990</v>
      </c>
      <c r="B45" s="65">
        <f>B17/SUM($B$17:$F$17)*100</f>
        <v>23.053718528831652</v>
      </c>
      <c r="C45" s="65">
        <f>C17/SUM($B$17:$F$17)*100</f>
        <v>6.3464439030049888</v>
      </c>
      <c r="D45" s="65"/>
      <c r="E45" s="65"/>
      <c r="F45" s="65">
        <f>F17/SUM($B$17:$F$17)*100</f>
        <v>15.547047221255367</v>
      </c>
      <c r="G45" s="65"/>
      <c r="H45" s="65"/>
      <c r="I45" s="65"/>
      <c r="O45" s="69"/>
    </row>
    <row r="46" spans="1:15">
      <c r="A46" s="68">
        <v>2005</v>
      </c>
      <c r="B46" s="65" t="e">
        <f>B32/SUM($B$32:$F$32)*100</f>
        <v>#DIV/0!</v>
      </c>
      <c r="C46" s="65" t="e">
        <f>C32/SUM($B$32:$F$32)*100</f>
        <v>#DIV/0!</v>
      </c>
      <c r="D46" s="65"/>
      <c r="E46" s="65"/>
      <c r="F46" s="65" t="e">
        <f>F32/SUM($B$32:$F$32)*100</f>
        <v>#DIV/0!</v>
      </c>
      <c r="G46" s="65"/>
      <c r="H46" s="65"/>
      <c r="I46" s="65"/>
      <c r="O46" s="69"/>
    </row>
    <row r="47" spans="1:15">
      <c r="A47" s="68">
        <v>2006</v>
      </c>
      <c r="B47" s="65" t="e">
        <f>B33/SUM($B$33:$F$33)*100</f>
        <v>#DIV/0!</v>
      </c>
      <c r="C47" s="65" t="e">
        <f>C33/SUM($B$33:$F$33)*100</f>
        <v>#DIV/0!</v>
      </c>
      <c r="D47" s="65"/>
      <c r="E47" s="65"/>
      <c r="F47" s="65" t="e">
        <f>F33/SUM($B$33:$F$33)*100</f>
        <v>#DIV/0!</v>
      </c>
      <c r="G47" s="65"/>
    </row>
    <row r="48" spans="1:15">
      <c r="A48" s="68">
        <v>2007</v>
      </c>
      <c r="B48" s="65" t="e">
        <f>B34/SUM($B$34:$F$34)*100</f>
        <v>#DIV/0!</v>
      </c>
      <c r="C48" s="65" t="e">
        <f>C34/SUM($B$34:$F$34)*100</f>
        <v>#DIV/0!</v>
      </c>
      <c r="D48" s="65"/>
      <c r="E48" s="65"/>
      <c r="F48" s="65" t="e">
        <f>F34/SUM($B$34:$F$34)*100</f>
        <v>#DIV/0!</v>
      </c>
      <c r="G48" s="65"/>
      <c r="H48" s="65"/>
      <c r="I48" s="65"/>
    </row>
    <row r="49" spans="1:7">
      <c r="A49" s="68">
        <v>2008</v>
      </c>
      <c r="B49" s="65" t="e">
        <f>B35/SUM($B$35:$F$35)*100</f>
        <v>#DIV/0!</v>
      </c>
      <c r="C49" s="65" t="e">
        <f>C35/SUM($B$35:$F$35)*100</f>
        <v>#DIV/0!</v>
      </c>
      <c r="D49" s="65"/>
      <c r="E49" s="65"/>
      <c r="F49" s="65" t="e">
        <f>F35/SUM($B$35:$F$35)*100</f>
        <v>#DIV/0!</v>
      </c>
      <c r="G49" s="65"/>
    </row>
    <row r="50" spans="1:7">
      <c r="A50" s="59">
        <v>2009</v>
      </c>
      <c r="B50" s="65" t="e">
        <f>B36/SUM($B$36:$F$36)*100</f>
        <v>#DIV/0!</v>
      </c>
      <c r="C50" s="65" t="e">
        <f>C36/SUM($B$36:$F$36)*100</f>
        <v>#DIV/0!</v>
      </c>
      <c r="D50" s="65"/>
      <c r="E50" s="65"/>
      <c r="F50" s="65" t="e">
        <f>F36/SUM($B$36:$F$36)*100</f>
        <v>#DIV/0!</v>
      </c>
      <c r="G50" s="65"/>
    </row>
    <row r="51" spans="1:7">
      <c r="A51" s="59">
        <v>2010</v>
      </c>
      <c r="B51" s="65" t="e">
        <f>B37/SUM($B$37:$F$37)*100</f>
        <v>#DIV/0!</v>
      </c>
      <c r="C51" s="65" t="e">
        <f>C37/SUM($B$37:$F$37)*100</f>
        <v>#DIV/0!</v>
      </c>
      <c r="D51" s="65"/>
      <c r="E51" s="65"/>
      <c r="F51" s="60" t="e">
        <f>F37/SUM($B$37:$F$37)*100</f>
        <v>#DIV/0!</v>
      </c>
    </row>
  </sheetData>
  <pageMargins left="0.75" right="0.75" top="1" bottom="1" header="0.5" footer="0.5"/>
  <pageSetup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T51"/>
  <sheetViews>
    <sheetView showGridLines="0" zoomScaleNormal="100" workbookViewId="0">
      <selection activeCell="A2" sqref="A2"/>
    </sheetView>
  </sheetViews>
  <sheetFormatPr defaultRowHeight="15"/>
  <cols>
    <col min="1" max="1" width="10.85546875" style="59" customWidth="1"/>
    <col min="2" max="2" width="13" style="60" customWidth="1"/>
    <col min="3" max="3" width="15.28515625" style="60" bestFit="1" customWidth="1"/>
    <col min="4" max="4" width="11.42578125" style="60" customWidth="1"/>
    <col min="5" max="6" width="15.28515625" style="60" bestFit="1" customWidth="1"/>
    <col min="7" max="7" width="19.140625" style="60" bestFit="1" customWidth="1"/>
    <col min="8" max="13" width="9.140625" style="60" customWidth="1"/>
    <col min="14" max="14" width="7.28515625" style="60" customWidth="1"/>
    <col min="15" max="20" width="11.5703125" style="60" customWidth="1"/>
    <col min="21" max="16384" width="9.140625" style="60"/>
  </cols>
  <sheetData>
    <row r="1" spans="1:20">
      <c r="A1" s="59" t="s">
        <v>299</v>
      </c>
    </row>
    <row r="2" spans="1:20">
      <c r="A2" s="59" t="s">
        <v>289</v>
      </c>
    </row>
    <row r="5" spans="1:20">
      <c r="B5" s="9" t="s">
        <v>139</v>
      </c>
      <c r="E5" s="9" t="s">
        <v>140</v>
      </c>
      <c r="T5" s="61"/>
    </row>
    <row r="6" spans="1:20">
      <c r="B6" s="62" t="s">
        <v>24</v>
      </c>
      <c r="C6" s="62" t="s">
        <v>160</v>
      </c>
      <c r="D6" s="62" t="s">
        <v>25</v>
      </c>
      <c r="E6" s="94" t="s">
        <v>24</v>
      </c>
      <c r="F6" s="94" t="s">
        <v>188</v>
      </c>
      <c r="G6" s="94" t="s">
        <v>189</v>
      </c>
      <c r="H6" s="94" t="s">
        <v>6</v>
      </c>
      <c r="I6" s="9"/>
      <c r="J6" s="9"/>
      <c r="K6" s="9"/>
      <c r="L6" s="9"/>
      <c r="M6" s="9"/>
      <c r="N6" s="9"/>
      <c r="O6" s="61"/>
      <c r="P6" s="61"/>
      <c r="Q6" s="61"/>
      <c r="R6" s="61"/>
      <c r="S6" s="61"/>
      <c r="T6" s="61"/>
    </row>
    <row r="7" spans="1:20">
      <c r="A7" s="59">
        <v>1990</v>
      </c>
      <c r="B7" s="63">
        <v>12.64</v>
      </c>
      <c r="C7" s="63">
        <v>9.85</v>
      </c>
      <c r="D7" s="63">
        <v>38</v>
      </c>
      <c r="E7" s="70">
        <v>9.6</v>
      </c>
      <c r="F7" s="70">
        <v>9.4</v>
      </c>
      <c r="G7" s="70">
        <v>38.299999999999997</v>
      </c>
      <c r="H7" s="70">
        <v>57.4</v>
      </c>
      <c r="I7" s="66"/>
      <c r="J7" s="66"/>
      <c r="K7" s="66"/>
      <c r="L7" s="66"/>
      <c r="M7" s="66"/>
      <c r="N7" s="64"/>
      <c r="O7" s="65"/>
      <c r="P7" s="65"/>
      <c r="Q7" s="65"/>
      <c r="R7" s="65"/>
      <c r="S7" s="65"/>
      <c r="T7" s="65"/>
    </row>
    <row r="8" spans="1:20">
      <c r="A8" s="59">
        <v>1991</v>
      </c>
      <c r="B8" s="63">
        <v>11.96</v>
      </c>
      <c r="C8" s="63">
        <v>10.56</v>
      </c>
      <c r="D8" s="63">
        <v>39.58</v>
      </c>
      <c r="E8" s="70">
        <v>9.3000000000000007</v>
      </c>
      <c r="F8" s="70">
        <v>9.1999999999999993</v>
      </c>
      <c r="G8" s="70">
        <v>38.6</v>
      </c>
      <c r="H8" s="70">
        <v>57.1</v>
      </c>
      <c r="I8" s="66"/>
      <c r="J8" s="66"/>
      <c r="K8" s="66"/>
      <c r="L8" s="66"/>
      <c r="M8" s="66"/>
      <c r="N8" s="64"/>
      <c r="O8" s="65"/>
      <c r="P8" s="65"/>
      <c r="Q8" s="65"/>
      <c r="R8" s="65"/>
      <c r="S8" s="65"/>
      <c r="T8" s="65"/>
    </row>
    <row r="9" spans="1:20">
      <c r="A9" s="59">
        <v>1992</v>
      </c>
      <c r="B9" s="63">
        <v>12.31</v>
      </c>
      <c r="C9" s="63">
        <v>10.62</v>
      </c>
      <c r="D9" s="63">
        <v>40.36</v>
      </c>
      <c r="E9" s="70">
        <v>11.2</v>
      </c>
      <c r="F9" s="70">
        <v>10.1</v>
      </c>
      <c r="G9" s="70">
        <v>39.5</v>
      </c>
      <c r="H9" s="70">
        <v>60.8</v>
      </c>
      <c r="I9" s="66"/>
      <c r="J9" s="66"/>
      <c r="K9" s="66"/>
      <c r="L9" s="66"/>
      <c r="M9" s="66"/>
      <c r="N9" s="64"/>
      <c r="O9" s="65"/>
      <c r="P9" s="65"/>
      <c r="Q9" s="65"/>
      <c r="R9" s="65"/>
      <c r="S9" s="65"/>
      <c r="T9" s="65"/>
    </row>
    <row r="10" spans="1:20">
      <c r="A10" s="59">
        <v>1993</v>
      </c>
      <c r="B10" s="63">
        <v>12.58</v>
      </c>
      <c r="C10" s="63">
        <v>10.48</v>
      </c>
      <c r="D10" s="63">
        <v>41.93</v>
      </c>
      <c r="E10" s="70">
        <v>10.9</v>
      </c>
      <c r="F10" s="70">
        <v>11.6</v>
      </c>
      <c r="G10" s="70">
        <v>39</v>
      </c>
      <c r="H10" s="70">
        <v>61.5</v>
      </c>
      <c r="I10" s="66"/>
      <c r="J10" s="66"/>
      <c r="K10" s="66"/>
      <c r="L10" s="66"/>
      <c r="M10" s="66"/>
      <c r="N10" s="64"/>
      <c r="O10" s="65"/>
      <c r="P10" s="65"/>
      <c r="Q10" s="65"/>
      <c r="R10" s="65"/>
      <c r="S10" s="65"/>
      <c r="T10" s="65"/>
    </row>
    <row r="11" spans="1:20">
      <c r="A11" s="59">
        <v>1994</v>
      </c>
      <c r="B11" s="63">
        <v>12.29</v>
      </c>
      <c r="C11" s="63">
        <v>10.85</v>
      </c>
      <c r="D11" s="63">
        <v>44.35</v>
      </c>
      <c r="E11" s="70">
        <v>10.5</v>
      </c>
      <c r="F11" s="70">
        <v>10.199999999999999</v>
      </c>
      <c r="G11" s="70">
        <v>39.299999999999997</v>
      </c>
      <c r="H11" s="70">
        <v>60</v>
      </c>
      <c r="I11" s="66"/>
      <c r="J11" s="66"/>
      <c r="K11" s="66"/>
      <c r="L11" s="66"/>
      <c r="M11" s="66"/>
      <c r="N11" s="64"/>
      <c r="O11" s="65"/>
      <c r="P11" s="65"/>
      <c r="Q11" s="65"/>
      <c r="R11" s="65"/>
      <c r="S11" s="65"/>
      <c r="T11" s="65"/>
    </row>
    <row r="12" spans="1:20">
      <c r="A12" s="59">
        <v>1995</v>
      </c>
      <c r="B12" s="63">
        <v>12.81</v>
      </c>
      <c r="C12" s="63">
        <v>10.44</v>
      </c>
      <c r="D12" s="63">
        <v>46.62</v>
      </c>
      <c r="E12" s="70">
        <v>10.199999999999999</v>
      </c>
      <c r="F12" s="70">
        <v>10.7</v>
      </c>
      <c r="G12" s="70">
        <v>40.9</v>
      </c>
      <c r="H12" s="70">
        <v>61.7</v>
      </c>
      <c r="I12" s="66"/>
      <c r="J12" s="66"/>
      <c r="K12" s="66"/>
      <c r="L12" s="66"/>
      <c r="M12" s="66"/>
      <c r="N12" s="64"/>
      <c r="O12" s="65"/>
      <c r="P12" s="65"/>
      <c r="Q12" s="65"/>
      <c r="R12" s="65"/>
      <c r="S12" s="65"/>
      <c r="T12" s="65"/>
    </row>
    <row r="13" spans="1:20">
      <c r="A13" s="59">
        <v>1996</v>
      </c>
      <c r="B13" s="63">
        <v>12.95</v>
      </c>
      <c r="C13" s="63">
        <v>10.77</v>
      </c>
      <c r="D13" s="63">
        <v>47.93</v>
      </c>
      <c r="E13" s="70">
        <v>10</v>
      </c>
      <c r="F13" s="70">
        <v>10</v>
      </c>
      <c r="G13" s="70">
        <v>40.799999999999997</v>
      </c>
      <c r="H13" s="70">
        <v>60.8</v>
      </c>
      <c r="I13" s="66"/>
      <c r="J13" s="66"/>
      <c r="K13" s="66"/>
      <c r="L13" s="66"/>
      <c r="M13" s="66"/>
      <c r="N13" s="64"/>
      <c r="O13" s="65"/>
      <c r="P13" s="65"/>
      <c r="Q13" s="65"/>
      <c r="R13" s="65"/>
      <c r="S13" s="65"/>
      <c r="T13" s="65"/>
    </row>
    <row r="14" spans="1:20">
      <c r="A14" s="59">
        <v>1997</v>
      </c>
      <c r="B14" s="63">
        <v>13.02</v>
      </c>
      <c r="C14" s="63">
        <v>10.38</v>
      </c>
      <c r="D14" s="63">
        <v>49.25</v>
      </c>
      <c r="E14" s="70">
        <v>10.4</v>
      </c>
      <c r="F14" s="70">
        <v>9.5</v>
      </c>
      <c r="G14" s="70">
        <v>42.5</v>
      </c>
      <c r="H14" s="70">
        <v>62.3</v>
      </c>
      <c r="I14" s="66"/>
      <c r="J14" s="66"/>
      <c r="K14" s="66"/>
      <c r="L14" s="66"/>
      <c r="M14" s="66"/>
      <c r="N14" s="64"/>
      <c r="O14" s="65"/>
      <c r="P14" s="65"/>
      <c r="Q14" s="65"/>
      <c r="R14" s="65"/>
      <c r="S14" s="65"/>
      <c r="T14" s="65"/>
    </row>
    <row r="15" spans="1:20">
      <c r="A15" s="59">
        <v>1998</v>
      </c>
      <c r="B15" s="63">
        <v>13.79</v>
      </c>
      <c r="C15" s="63">
        <v>9.9</v>
      </c>
      <c r="D15" s="63">
        <v>49.94</v>
      </c>
      <c r="E15" s="70">
        <v>10.4</v>
      </c>
      <c r="F15" s="70">
        <v>9.9</v>
      </c>
      <c r="G15" s="70">
        <v>45.1</v>
      </c>
      <c r="H15" s="70">
        <v>65.3</v>
      </c>
      <c r="I15" s="66"/>
      <c r="J15" s="66"/>
      <c r="K15" s="66"/>
      <c r="L15" s="66"/>
      <c r="M15" s="66"/>
      <c r="N15" s="64"/>
      <c r="O15" s="65"/>
      <c r="P15" s="65"/>
      <c r="Q15" s="65"/>
      <c r="R15" s="65"/>
      <c r="S15" s="65"/>
      <c r="T15" s="65"/>
    </row>
    <row r="16" spans="1:20">
      <c r="A16" s="59">
        <v>1999</v>
      </c>
      <c r="B16" s="63">
        <v>13.78</v>
      </c>
      <c r="C16" s="63">
        <v>9.5399999999999991</v>
      </c>
      <c r="D16" s="63">
        <v>52.34</v>
      </c>
      <c r="E16" s="70">
        <v>10.8</v>
      </c>
      <c r="F16" s="70">
        <v>9.5</v>
      </c>
      <c r="G16" s="70">
        <v>46.7</v>
      </c>
      <c r="H16" s="70">
        <v>66.900000000000006</v>
      </c>
      <c r="I16" s="66"/>
      <c r="J16" s="66"/>
      <c r="K16" s="66"/>
      <c r="L16" s="66"/>
      <c r="M16" s="66"/>
      <c r="N16" s="64"/>
      <c r="O16" s="65"/>
      <c r="P16" s="65"/>
      <c r="Q16" s="65"/>
      <c r="R16" s="65"/>
      <c r="S16" s="65"/>
      <c r="T16" s="65"/>
    </row>
    <row r="17" spans="1:20">
      <c r="A17" s="59">
        <v>2000</v>
      </c>
      <c r="B17" s="63">
        <v>13.96</v>
      </c>
      <c r="C17" s="63">
        <v>10.06</v>
      </c>
      <c r="D17" s="63">
        <v>53.11</v>
      </c>
      <c r="E17" s="70">
        <v>10.199999999999999</v>
      </c>
      <c r="F17" s="70">
        <v>9.1</v>
      </c>
      <c r="G17" s="70">
        <v>50.5</v>
      </c>
      <c r="H17" s="70">
        <v>69.8</v>
      </c>
      <c r="I17" s="66"/>
      <c r="J17" s="66"/>
      <c r="K17" s="66"/>
      <c r="L17" s="66"/>
      <c r="M17" s="66"/>
      <c r="N17" s="64"/>
      <c r="O17" s="65"/>
      <c r="P17" s="65"/>
      <c r="Q17" s="65"/>
      <c r="R17" s="65"/>
      <c r="S17" s="65"/>
      <c r="T17" s="65"/>
    </row>
    <row r="18" spans="1:20">
      <c r="A18" s="59">
        <v>2001</v>
      </c>
      <c r="B18" s="63">
        <v>14.39</v>
      </c>
      <c r="C18" s="63">
        <v>9.9700000000000006</v>
      </c>
      <c r="D18" s="63">
        <v>53.94</v>
      </c>
      <c r="E18" s="70">
        <v>11.3</v>
      </c>
      <c r="F18" s="70">
        <v>9.1999999999999993</v>
      </c>
      <c r="G18" s="70">
        <v>50.4</v>
      </c>
      <c r="H18" s="70">
        <v>70.900000000000006</v>
      </c>
      <c r="I18" s="66"/>
      <c r="J18" s="66"/>
      <c r="K18" s="66"/>
      <c r="L18" s="66"/>
      <c r="M18" s="66"/>
      <c r="N18" s="64"/>
      <c r="O18" s="65"/>
      <c r="P18" s="65"/>
      <c r="Q18" s="65"/>
      <c r="R18" s="65"/>
      <c r="S18" s="65"/>
      <c r="T18" s="65"/>
    </row>
    <row r="19" spans="1:20">
      <c r="A19" s="59">
        <v>2002</v>
      </c>
      <c r="B19" s="63">
        <v>15.07</v>
      </c>
      <c r="C19" s="63">
        <v>10.27</v>
      </c>
      <c r="D19" s="63">
        <v>54.86</v>
      </c>
      <c r="E19" s="70">
        <v>10.1</v>
      </c>
      <c r="F19" s="70">
        <v>8.9</v>
      </c>
      <c r="G19" s="70">
        <v>51.9</v>
      </c>
      <c r="H19" s="70">
        <v>70.900000000000006</v>
      </c>
      <c r="I19" s="66"/>
      <c r="J19" s="66"/>
      <c r="K19" s="66"/>
      <c r="L19" s="66"/>
      <c r="M19" s="66"/>
      <c r="N19" s="64"/>
      <c r="O19" s="65"/>
      <c r="P19" s="65"/>
      <c r="Q19" s="65"/>
      <c r="R19" s="65"/>
      <c r="S19" s="65"/>
      <c r="T19" s="65"/>
    </row>
    <row r="20" spans="1:20">
      <c r="A20" s="59">
        <v>2003</v>
      </c>
      <c r="B20" s="63">
        <v>14.74</v>
      </c>
      <c r="C20" s="63">
        <v>10.15</v>
      </c>
      <c r="D20" s="63">
        <v>56.61</v>
      </c>
      <c r="E20" s="70">
        <v>11</v>
      </c>
      <c r="F20" s="70">
        <v>7.5</v>
      </c>
      <c r="G20" s="70">
        <v>53</v>
      </c>
      <c r="H20" s="70">
        <v>71.5</v>
      </c>
      <c r="I20" s="66"/>
      <c r="J20" s="66"/>
      <c r="K20" s="66"/>
      <c r="L20" s="66"/>
      <c r="M20" s="66"/>
      <c r="N20" s="64"/>
      <c r="O20" s="65"/>
      <c r="P20" s="65"/>
      <c r="Q20" s="65"/>
      <c r="R20" s="65"/>
      <c r="S20" s="65"/>
      <c r="T20" s="65"/>
    </row>
    <row r="21" spans="1:20">
      <c r="A21" s="59">
        <v>2004</v>
      </c>
      <c r="B21" s="63">
        <v>15.1</v>
      </c>
      <c r="C21" s="63">
        <v>10.81</v>
      </c>
      <c r="D21" s="63">
        <v>57.52</v>
      </c>
      <c r="E21" s="70">
        <v>9.9</v>
      </c>
      <c r="F21" s="70">
        <v>7.4</v>
      </c>
      <c r="G21" s="70">
        <v>53.2</v>
      </c>
      <c r="H21" s="70">
        <v>70.5</v>
      </c>
      <c r="I21" s="66"/>
      <c r="J21" s="66"/>
      <c r="K21" s="66"/>
      <c r="L21" s="66"/>
      <c r="M21" s="66"/>
      <c r="N21" s="64"/>
      <c r="O21" s="65"/>
      <c r="P21" s="65"/>
      <c r="Q21" s="65"/>
      <c r="R21" s="65"/>
      <c r="S21" s="65"/>
      <c r="T21" s="65"/>
    </row>
    <row r="22" spans="1:20">
      <c r="A22" s="59">
        <v>2005</v>
      </c>
      <c r="B22" s="63">
        <v>14.91</v>
      </c>
      <c r="C22" s="63">
        <v>10.48</v>
      </c>
      <c r="D22" s="63">
        <v>59.21</v>
      </c>
      <c r="E22" s="70">
        <v>9.8000000000000007</v>
      </c>
      <c r="F22" s="70">
        <v>6.9</v>
      </c>
      <c r="G22" s="70">
        <v>54.9</v>
      </c>
      <c r="H22" s="70">
        <v>71.599999999999994</v>
      </c>
      <c r="I22" s="66"/>
      <c r="J22" s="66"/>
      <c r="K22" s="66"/>
      <c r="L22" s="66"/>
      <c r="M22" s="66"/>
      <c r="N22" s="64"/>
      <c r="O22" s="65"/>
      <c r="P22" s="65"/>
      <c r="Q22" s="65"/>
      <c r="R22" s="65"/>
      <c r="S22" s="65"/>
      <c r="T22" s="65"/>
    </row>
    <row r="23" spans="1:20">
      <c r="A23" s="59">
        <v>2006</v>
      </c>
      <c r="B23" s="63">
        <v>14.64</v>
      </c>
      <c r="C23" s="63">
        <v>9.9700000000000006</v>
      </c>
      <c r="D23" s="63">
        <v>60.63</v>
      </c>
      <c r="E23" s="70">
        <v>10.4</v>
      </c>
      <c r="F23" s="70">
        <v>6.4</v>
      </c>
      <c r="G23" s="70">
        <v>54.5</v>
      </c>
      <c r="H23" s="70">
        <v>71.3</v>
      </c>
      <c r="I23" s="66"/>
      <c r="J23" s="66"/>
      <c r="K23" s="66"/>
      <c r="L23" s="66"/>
      <c r="M23" s="66"/>
      <c r="N23" s="64"/>
      <c r="O23" s="65"/>
      <c r="P23" s="65"/>
      <c r="Q23" s="65"/>
      <c r="R23" s="65"/>
      <c r="S23" s="65"/>
      <c r="T23" s="65"/>
    </row>
    <row r="24" spans="1:20">
      <c r="A24" s="59">
        <v>2007</v>
      </c>
      <c r="B24" s="63">
        <v>14.72</v>
      </c>
      <c r="C24" s="63">
        <v>10.23</v>
      </c>
      <c r="D24" s="63">
        <v>61.36</v>
      </c>
      <c r="E24" s="70">
        <v>9.3000000000000007</v>
      </c>
      <c r="F24" s="70">
        <v>5</v>
      </c>
      <c r="G24" s="70">
        <v>56.2</v>
      </c>
      <c r="H24" s="70">
        <v>70.5</v>
      </c>
      <c r="I24" s="66"/>
      <c r="J24" s="66"/>
      <c r="K24" s="66"/>
      <c r="L24" s="66"/>
      <c r="M24" s="66"/>
      <c r="N24" s="64"/>
      <c r="O24" s="65"/>
      <c r="P24" s="65"/>
      <c r="Q24" s="65"/>
      <c r="R24" s="65"/>
      <c r="S24" s="65"/>
      <c r="T24" s="65"/>
    </row>
    <row r="25" spans="1:20">
      <c r="A25" s="59">
        <v>2008</v>
      </c>
      <c r="B25" s="63">
        <v>15.1</v>
      </c>
      <c r="C25" s="63">
        <v>10.1</v>
      </c>
      <c r="D25" s="63">
        <v>61.24</v>
      </c>
      <c r="E25" s="70">
        <v>9.1999999999999993</v>
      </c>
      <c r="F25" s="70">
        <v>5.8</v>
      </c>
      <c r="G25" s="70">
        <v>54.3</v>
      </c>
      <c r="H25" s="70">
        <v>69.3</v>
      </c>
      <c r="I25" s="66"/>
      <c r="J25" s="66"/>
      <c r="K25" s="66"/>
      <c r="L25" s="66"/>
      <c r="M25" s="66"/>
      <c r="N25" s="64"/>
      <c r="O25" s="65"/>
      <c r="P25" s="65"/>
      <c r="Q25" s="65"/>
      <c r="R25" s="65"/>
      <c r="S25" s="65"/>
      <c r="T25" s="65"/>
    </row>
    <row r="26" spans="1:20">
      <c r="A26" s="59">
        <v>2009</v>
      </c>
      <c r="B26" s="63">
        <v>15.09</v>
      </c>
      <c r="C26" s="63">
        <v>10.1</v>
      </c>
      <c r="D26" s="63">
        <v>62.16</v>
      </c>
      <c r="E26" s="70">
        <v>9.5</v>
      </c>
      <c r="F26" s="70">
        <v>6.1</v>
      </c>
      <c r="G26" s="70">
        <v>54.2</v>
      </c>
      <c r="H26" s="70">
        <v>69.8</v>
      </c>
      <c r="I26" s="66"/>
      <c r="J26" s="66"/>
      <c r="K26" s="66"/>
      <c r="L26" s="66"/>
      <c r="M26" s="66"/>
      <c r="N26" s="64"/>
      <c r="O26" s="65"/>
      <c r="P26" s="65"/>
      <c r="Q26" s="65"/>
      <c r="R26" s="65"/>
      <c r="S26" s="65"/>
      <c r="T26" s="65"/>
    </row>
    <row r="27" spans="1:20">
      <c r="A27" s="59">
        <v>2010</v>
      </c>
      <c r="B27" s="63">
        <v>16.28</v>
      </c>
      <c r="C27" s="63">
        <v>10.82</v>
      </c>
      <c r="D27" s="63">
        <v>61.22</v>
      </c>
      <c r="E27" s="70">
        <v>9.1999999999999993</v>
      </c>
      <c r="F27" s="70">
        <v>5.3</v>
      </c>
      <c r="G27" s="70">
        <v>53.7</v>
      </c>
      <c r="H27" s="70">
        <v>68.3</v>
      </c>
      <c r="I27" s="66"/>
      <c r="J27" s="66"/>
      <c r="K27" s="66"/>
      <c r="L27" s="66"/>
      <c r="M27" s="66"/>
      <c r="N27" s="64"/>
      <c r="O27" s="65"/>
      <c r="P27" s="65"/>
      <c r="Q27" s="65"/>
      <c r="R27" s="65"/>
      <c r="S27" s="65"/>
      <c r="T27" s="65"/>
    </row>
    <row r="28" spans="1:20">
      <c r="B28" s="63"/>
      <c r="C28" s="63"/>
      <c r="D28" s="63"/>
      <c r="E28" s="63"/>
      <c r="F28" s="63"/>
      <c r="G28" s="63"/>
      <c r="H28" s="66"/>
      <c r="I28" s="66"/>
      <c r="J28" s="66"/>
      <c r="K28" s="66"/>
      <c r="L28" s="66"/>
      <c r="M28" s="66"/>
      <c r="N28" s="64"/>
      <c r="O28" s="65"/>
      <c r="P28" s="65"/>
      <c r="Q28" s="65"/>
      <c r="R28" s="65"/>
      <c r="S28" s="65"/>
      <c r="T28" s="65"/>
    </row>
    <row r="29" spans="1:20">
      <c r="B29" s="63"/>
      <c r="C29" s="63"/>
      <c r="D29" s="63"/>
      <c r="E29" s="63"/>
      <c r="F29" s="63"/>
      <c r="G29" s="63"/>
      <c r="H29" s="66"/>
      <c r="I29" s="66"/>
      <c r="J29" s="66"/>
      <c r="K29" s="66"/>
      <c r="L29" s="66"/>
      <c r="M29" s="66"/>
      <c r="N29" s="64"/>
      <c r="O29" s="65"/>
      <c r="P29" s="65"/>
      <c r="Q29" s="65"/>
      <c r="R29" s="65"/>
      <c r="S29" s="65"/>
      <c r="T29" s="65"/>
    </row>
    <row r="30" spans="1:20">
      <c r="B30" s="63"/>
      <c r="C30" s="63"/>
      <c r="D30" s="63"/>
      <c r="E30" s="63"/>
      <c r="F30" s="63"/>
      <c r="G30" s="63"/>
      <c r="H30" s="66"/>
      <c r="I30" s="66"/>
      <c r="J30" s="66"/>
      <c r="K30" s="66"/>
      <c r="L30" s="66"/>
      <c r="M30" s="66"/>
      <c r="N30" s="64"/>
      <c r="O30" s="65"/>
      <c r="P30" s="65"/>
      <c r="Q30" s="65"/>
      <c r="R30" s="65"/>
      <c r="S30" s="65"/>
      <c r="T30" s="65"/>
    </row>
    <row r="31" spans="1:20">
      <c r="B31" s="63"/>
      <c r="C31" s="63"/>
      <c r="D31" s="63"/>
      <c r="E31" s="63"/>
      <c r="F31" s="63"/>
      <c r="G31" s="63"/>
      <c r="H31" s="66"/>
      <c r="I31" s="66"/>
      <c r="J31" s="66"/>
      <c r="K31" s="66"/>
      <c r="L31" s="66"/>
      <c r="M31" s="66"/>
      <c r="N31" s="64"/>
      <c r="O31" s="65"/>
      <c r="P31" s="65"/>
      <c r="Q31" s="65"/>
      <c r="R31" s="65"/>
      <c r="S31" s="65"/>
      <c r="T31" s="65"/>
    </row>
    <row r="32" spans="1:20">
      <c r="B32" s="63"/>
      <c r="C32" s="63"/>
      <c r="D32" s="63"/>
      <c r="E32" s="63"/>
      <c r="F32" s="63"/>
      <c r="G32" s="63"/>
      <c r="H32" s="66"/>
      <c r="I32" s="67"/>
      <c r="J32" s="66"/>
      <c r="K32" s="66"/>
      <c r="L32" s="66"/>
      <c r="M32" s="66"/>
      <c r="N32" s="64"/>
      <c r="O32" s="65"/>
      <c r="P32" s="65"/>
      <c r="Q32" s="65"/>
      <c r="R32" s="65"/>
      <c r="S32" s="65"/>
      <c r="T32" s="65"/>
    </row>
    <row r="33" spans="1:20">
      <c r="B33" s="63"/>
      <c r="C33" s="63"/>
      <c r="D33" s="63"/>
      <c r="E33" s="63"/>
      <c r="F33" s="63"/>
      <c r="G33" s="63"/>
      <c r="H33" s="66"/>
      <c r="I33" s="67"/>
      <c r="J33" s="66"/>
      <c r="K33" s="66"/>
      <c r="L33" s="66"/>
      <c r="M33" s="66"/>
      <c r="N33" s="64"/>
      <c r="O33" s="65"/>
      <c r="P33" s="65"/>
      <c r="Q33" s="65"/>
      <c r="R33" s="65"/>
      <c r="S33" s="65"/>
      <c r="T33" s="65"/>
    </row>
    <row r="34" spans="1:20">
      <c r="B34" s="63"/>
      <c r="C34" s="63"/>
      <c r="D34" s="63"/>
      <c r="E34" s="63"/>
      <c r="F34" s="63"/>
      <c r="G34" s="63"/>
      <c r="H34" s="66"/>
      <c r="I34" s="67"/>
      <c r="J34" s="66"/>
      <c r="K34" s="66"/>
      <c r="L34" s="66"/>
      <c r="M34" s="66"/>
      <c r="N34" s="64"/>
      <c r="O34" s="65"/>
      <c r="P34" s="65"/>
      <c r="Q34" s="65"/>
      <c r="R34" s="65"/>
      <c r="S34" s="65"/>
      <c r="T34" s="65"/>
    </row>
    <row r="35" spans="1:20">
      <c r="B35" s="63"/>
      <c r="C35" s="63"/>
      <c r="D35" s="63"/>
      <c r="E35" s="63"/>
      <c r="F35" s="63"/>
      <c r="G35" s="63"/>
      <c r="H35" s="66"/>
      <c r="I35" s="67"/>
      <c r="J35" s="66"/>
      <c r="K35" s="66"/>
      <c r="L35" s="66"/>
      <c r="M35" s="66"/>
      <c r="N35" s="64"/>
    </row>
    <row r="36" spans="1:20">
      <c r="B36" s="63"/>
      <c r="C36" s="63"/>
      <c r="D36" s="63"/>
      <c r="E36" s="63"/>
      <c r="F36" s="63"/>
      <c r="G36" s="63"/>
      <c r="H36" s="67"/>
      <c r="I36" s="67"/>
      <c r="J36" s="67"/>
      <c r="K36" s="66"/>
      <c r="L36" s="66"/>
      <c r="M36" s="66"/>
      <c r="N36" s="64"/>
      <c r="O36" s="65"/>
      <c r="P36" s="65"/>
      <c r="Q36" s="65"/>
      <c r="R36" s="65"/>
      <c r="S36" s="65"/>
      <c r="T36" s="65"/>
    </row>
    <row r="37" spans="1:20">
      <c r="B37" s="63"/>
      <c r="C37" s="63"/>
      <c r="D37" s="63"/>
      <c r="E37" s="63"/>
      <c r="F37" s="63"/>
      <c r="G37" s="63"/>
      <c r="H37" s="67"/>
      <c r="I37" s="67"/>
      <c r="J37" s="67"/>
      <c r="K37" s="66"/>
      <c r="L37" s="66"/>
      <c r="M37" s="66"/>
      <c r="N37" s="64"/>
      <c r="O37" s="65"/>
      <c r="P37" s="65"/>
      <c r="Q37" s="65"/>
      <c r="R37" s="65"/>
      <c r="S37" s="65"/>
      <c r="T37" s="65"/>
    </row>
    <row r="38" spans="1:20">
      <c r="N38" s="64"/>
      <c r="O38" s="65"/>
      <c r="P38" s="65"/>
      <c r="Q38" s="65"/>
      <c r="R38" s="65"/>
      <c r="S38" s="65"/>
      <c r="T38" s="65"/>
    </row>
    <row r="39" spans="1:20">
      <c r="A39" s="68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1:20">
      <c r="A40" s="68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20">
      <c r="A41" s="68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20">
      <c r="A42" s="68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4"/>
    </row>
    <row r="43" spans="1:20">
      <c r="A43" s="59" t="s">
        <v>138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</row>
    <row r="44" spans="1:20">
      <c r="A44" s="68">
        <v>1980</v>
      </c>
      <c r="B44" s="65">
        <f>B7/SUM($B$7:$F$7)*100</f>
        <v>15.901371241665618</v>
      </c>
      <c r="C44" s="65">
        <f>C7/SUM($B$7:$F$7)*100</f>
        <v>12.39149578563341</v>
      </c>
      <c r="D44" s="65">
        <f>D7/SUM($B$7:$F$7)*100</f>
        <v>47.804755315133974</v>
      </c>
      <c r="E44" s="65">
        <f>E7/SUM($B$7:$F$7)*100</f>
        <v>12.076990816454899</v>
      </c>
      <c r="F44" s="65">
        <f>F7/SUM($B$7:$F$7)*100</f>
        <v>11.825386841112088</v>
      </c>
      <c r="G44" s="65"/>
      <c r="H44" s="65"/>
      <c r="I44" s="65"/>
      <c r="J44" s="65"/>
      <c r="K44" s="65"/>
      <c r="L44" s="65"/>
      <c r="M44" s="65"/>
      <c r="N44" s="65"/>
    </row>
    <row r="45" spans="1:20">
      <c r="A45" s="68">
        <v>1990</v>
      </c>
      <c r="B45" s="65">
        <f>B17/SUM($B$17:$F$17)*100</f>
        <v>14.476822565591624</v>
      </c>
      <c r="C45" s="65">
        <f>C17/SUM($B$17:$F$17)*100</f>
        <v>10.432438037954995</v>
      </c>
      <c r="D45" s="65">
        <f>D17/SUM($B$17:$F$17)*100</f>
        <v>55.076221093020848</v>
      </c>
      <c r="E45" s="65">
        <f>E17/SUM($B$17:$F$17)*100</f>
        <v>10.57762107228041</v>
      </c>
      <c r="F45" s="65">
        <f>F17/SUM($B$17:$F$17)*100</f>
        <v>9.4368972311521322</v>
      </c>
      <c r="G45" s="65"/>
      <c r="H45" s="65"/>
      <c r="I45" s="65"/>
      <c r="J45" s="65"/>
      <c r="K45" s="65"/>
      <c r="L45" s="65"/>
      <c r="M45" s="65"/>
      <c r="N45" s="65"/>
      <c r="T45" s="69"/>
    </row>
    <row r="46" spans="1:20">
      <c r="A46" s="68">
        <v>2005</v>
      </c>
      <c r="B46" s="65" t="e">
        <f>B32/SUM($B$32:$F$32)*100</f>
        <v>#DIV/0!</v>
      </c>
      <c r="C46" s="65" t="e">
        <f>C32/SUM($B$32:$F$32)*100</f>
        <v>#DIV/0!</v>
      </c>
      <c r="D46" s="65" t="e">
        <f>D32/SUM($B$32:$F$32)*100</f>
        <v>#DIV/0!</v>
      </c>
      <c r="E46" s="65" t="e">
        <f>E32/SUM($B$32:$F$32)*100</f>
        <v>#DIV/0!</v>
      </c>
      <c r="F46" s="65" t="e">
        <f>F32/SUM($B$32:$F$32)*100</f>
        <v>#DIV/0!</v>
      </c>
      <c r="G46" s="65"/>
      <c r="H46" s="65"/>
      <c r="I46" s="65"/>
      <c r="J46" s="65"/>
      <c r="K46" s="65"/>
      <c r="L46" s="65"/>
      <c r="M46" s="65"/>
      <c r="N46" s="65"/>
      <c r="T46" s="69"/>
    </row>
    <row r="47" spans="1:20">
      <c r="A47" s="68">
        <v>2006</v>
      </c>
      <c r="B47" s="65" t="e">
        <f>B33/SUM($B$33:$F$33)*100</f>
        <v>#DIV/0!</v>
      </c>
      <c r="C47" s="65" t="e">
        <f>C33/SUM($B$33:$F$33)*100</f>
        <v>#DIV/0!</v>
      </c>
      <c r="D47" s="65" t="e">
        <f>D33/SUM($B$33:$F$33)*100</f>
        <v>#DIV/0!</v>
      </c>
      <c r="E47" s="65" t="e">
        <f>E33/SUM($B$33:$F$33)*100</f>
        <v>#DIV/0!</v>
      </c>
      <c r="F47" s="65" t="e">
        <f>F33/SUM($B$33:$F$33)*100</f>
        <v>#DIV/0!</v>
      </c>
      <c r="G47" s="65"/>
      <c r="H47" s="65"/>
      <c r="I47" s="65"/>
      <c r="J47" s="65"/>
      <c r="K47" s="65"/>
      <c r="L47" s="65"/>
      <c r="M47" s="65"/>
    </row>
    <row r="48" spans="1:20">
      <c r="A48" s="68">
        <v>2007</v>
      </c>
      <c r="B48" s="65" t="e">
        <f>B34/SUM($B$34:$F$34)*100</f>
        <v>#DIV/0!</v>
      </c>
      <c r="C48" s="65" t="e">
        <f>C34/SUM($B$34:$F$34)*100</f>
        <v>#DIV/0!</v>
      </c>
      <c r="D48" s="65" t="e">
        <f>D34/SUM($B$34:$F$34)*100</f>
        <v>#DIV/0!</v>
      </c>
      <c r="E48" s="65" t="e">
        <f>E34/SUM($B$34:$F$34)*100</f>
        <v>#DIV/0!</v>
      </c>
      <c r="F48" s="65" t="e">
        <f>F34/SUM($B$34:$F$34)*100</f>
        <v>#DIV/0!</v>
      </c>
      <c r="G48" s="65"/>
      <c r="N48" s="65"/>
    </row>
    <row r="49" spans="1:14">
      <c r="A49" s="68">
        <v>2008</v>
      </c>
      <c r="B49" s="65" t="e">
        <f>B35/SUM($B$35:$F$35)*100</f>
        <v>#DIV/0!</v>
      </c>
      <c r="C49" s="65" t="e">
        <f>C35/SUM($B$35:$F$35)*100</f>
        <v>#DIV/0!</v>
      </c>
      <c r="D49" s="65" t="e">
        <f>D35/SUM($B$35:$F$35)*100</f>
        <v>#DIV/0!</v>
      </c>
      <c r="E49" s="65" t="e">
        <f>E35/SUM($B$35:$F$35)*100</f>
        <v>#DIV/0!</v>
      </c>
      <c r="F49" s="65" t="e">
        <f>F35/SUM($B$35:$F$35)*100</f>
        <v>#DIV/0!</v>
      </c>
      <c r="G49" s="65"/>
      <c r="H49" s="65"/>
      <c r="I49" s="65"/>
      <c r="J49" s="65"/>
      <c r="K49" s="65"/>
      <c r="L49" s="65"/>
      <c r="M49" s="65"/>
      <c r="N49" s="65"/>
    </row>
    <row r="50" spans="1:14">
      <c r="A50" s="59">
        <v>2009</v>
      </c>
      <c r="B50" s="65" t="e">
        <f>B36/SUM($B$36:$F$36)*100</f>
        <v>#DIV/0!</v>
      </c>
      <c r="C50" s="65" t="e">
        <f>C36/SUM($B$36:$F$36)*100</f>
        <v>#DIV/0!</v>
      </c>
      <c r="D50" s="65" t="e">
        <f>D36/SUM($B$36:$F$36)*100</f>
        <v>#DIV/0!</v>
      </c>
      <c r="E50" s="65" t="e">
        <f>E36/SUM($B$36:$F$36)*100</f>
        <v>#DIV/0!</v>
      </c>
      <c r="F50" s="65" t="e">
        <f>F36/SUM($B$36:$F$36)*100</f>
        <v>#DIV/0!</v>
      </c>
      <c r="G50" s="65"/>
    </row>
    <row r="51" spans="1:14">
      <c r="A51" s="59">
        <v>2010</v>
      </c>
      <c r="B51" s="65" t="e">
        <f>B37/SUM($B$37:$F$37)*100</f>
        <v>#DIV/0!</v>
      </c>
      <c r="C51" s="65" t="e">
        <f>C37/SUM($B$37:$F$37)*100</f>
        <v>#DIV/0!</v>
      </c>
      <c r="D51" s="65" t="e">
        <f>D37/SUM($B$37:$F$37)*100</f>
        <v>#DIV/0!</v>
      </c>
      <c r="E51" s="65" t="e">
        <f>E37/SUM($B$37:$F$37)*100</f>
        <v>#DIV/0!</v>
      </c>
      <c r="F51" s="65" t="e">
        <f>F37/SUM($B$37:$F$37)*100</f>
        <v>#DIV/0!</v>
      </c>
      <c r="G51" s="65"/>
    </row>
  </sheetData>
  <pageMargins left="0.75" right="0.75" top="1" bottom="1" header="0.5" footer="0.5"/>
  <pageSetup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43"/>
  <sheetViews>
    <sheetView showGridLines="0" zoomScaleNormal="100" workbookViewId="0"/>
  </sheetViews>
  <sheetFormatPr defaultRowHeight="15"/>
  <cols>
    <col min="1" max="1" width="12.140625" style="59" customWidth="1"/>
    <col min="2" max="3" width="10.85546875" style="60" bestFit="1" customWidth="1"/>
    <col min="4" max="4" width="14.85546875" style="60" customWidth="1"/>
    <col min="5" max="6" width="10.7109375" style="60" customWidth="1"/>
    <col min="7" max="10" width="9.140625" style="60" customWidth="1"/>
    <col min="11" max="11" width="7.28515625" style="60" customWidth="1"/>
    <col min="12" max="17" width="11.5703125" style="60" customWidth="1"/>
    <col min="18" max="16384" width="9.140625" style="60"/>
  </cols>
  <sheetData>
    <row r="1" spans="1:17">
      <c r="A1" s="59" t="s">
        <v>184</v>
      </c>
    </row>
    <row r="2" spans="1:17">
      <c r="A2" s="59" t="s">
        <v>290</v>
      </c>
    </row>
    <row r="5" spans="1:17">
      <c r="B5" s="83" t="s">
        <v>164</v>
      </c>
      <c r="C5" s="83"/>
      <c r="D5" s="9" t="s">
        <v>165</v>
      </c>
      <c r="E5" s="83"/>
      <c r="Q5" s="61"/>
    </row>
    <row r="6" spans="1:17">
      <c r="B6" s="62" t="s">
        <v>146</v>
      </c>
      <c r="C6" s="62" t="s">
        <v>140</v>
      </c>
      <c r="D6" s="62" t="s">
        <v>146</v>
      </c>
      <c r="E6" s="62" t="s">
        <v>140</v>
      </c>
      <c r="F6" s="62"/>
      <c r="G6" s="9"/>
      <c r="H6" s="9"/>
      <c r="I6" s="9"/>
      <c r="J6" s="9"/>
      <c r="K6" s="9"/>
      <c r="L6" s="61"/>
      <c r="M6" s="61"/>
      <c r="N6" s="61"/>
      <c r="O6" s="61"/>
      <c r="P6" s="61"/>
      <c r="Q6" s="61"/>
    </row>
    <row r="7" spans="1:17">
      <c r="A7" s="59" t="s">
        <v>183</v>
      </c>
      <c r="B7" s="88">
        <v>5.1495042149000003</v>
      </c>
      <c r="C7" s="88">
        <v>2.1</v>
      </c>
      <c r="D7" s="88">
        <v>4.2483409772999998</v>
      </c>
      <c r="E7" s="88">
        <v>5.3</v>
      </c>
      <c r="F7" s="63"/>
      <c r="G7" s="66"/>
      <c r="H7" s="66"/>
      <c r="I7" s="66"/>
      <c r="J7" s="66"/>
      <c r="K7" s="64"/>
      <c r="L7" s="65"/>
      <c r="M7" s="65"/>
      <c r="N7" s="65"/>
      <c r="O7" s="65"/>
      <c r="P7" s="65"/>
      <c r="Q7" s="65"/>
    </row>
    <row r="8" spans="1:17">
      <c r="A8" s="59" t="s">
        <v>163</v>
      </c>
      <c r="B8" s="88">
        <v>5.4037014855000001</v>
      </c>
      <c r="C8" s="88">
        <v>4.2</v>
      </c>
      <c r="D8" s="88">
        <v>3.8482434878</v>
      </c>
      <c r="E8" s="88">
        <v>4</v>
      </c>
      <c r="F8" s="63"/>
      <c r="G8" s="66"/>
      <c r="H8" s="66"/>
      <c r="I8" s="66"/>
      <c r="J8" s="66"/>
      <c r="K8" s="64"/>
      <c r="L8" s="65"/>
      <c r="M8" s="65"/>
      <c r="N8" s="65"/>
      <c r="O8" s="65"/>
      <c r="P8" s="65"/>
      <c r="Q8" s="65"/>
    </row>
    <row r="9" spans="1:17">
      <c r="A9" s="59" t="s">
        <v>148</v>
      </c>
      <c r="B9" s="88">
        <v>5.9065486236</v>
      </c>
      <c r="C9" s="88">
        <v>4.7</v>
      </c>
      <c r="D9" s="88">
        <v>4.5991605769000001</v>
      </c>
      <c r="E9" s="88">
        <v>4</v>
      </c>
      <c r="F9" s="63"/>
      <c r="G9" s="66"/>
      <c r="H9" s="66"/>
      <c r="I9" s="66"/>
      <c r="J9" s="66"/>
      <c r="K9" s="64"/>
      <c r="L9" s="65"/>
      <c r="M9" s="65"/>
      <c r="N9" s="65"/>
      <c r="O9" s="65"/>
      <c r="P9" s="65"/>
      <c r="Q9" s="65"/>
    </row>
    <row r="10" spans="1:17">
      <c r="A10" s="59" t="s">
        <v>149</v>
      </c>
      <c r="B10" s="88">
        <v>4.2780000325999996</v>
      </c>
      <c r="C10" s="88">
        <v>3.5</v>
      </c>
      <c r="D10" s="88">
        <v>6.3219066323000002</v>
      </c>
      <c r="E10" s="88">
        <v>4.2</v>
      </c>
      <c r="F10" s="63"/>
      <c r="G10" s="66"/>
      <c r="H10" s="66"/>
      <c r="I10" s="66"/>
      <c r="J10" s="66"/>
      <c r="K10" s="64"/>
      <c r="L10" s="65"/>
      <c r="M10" s="65"/>
      <c r="N10" s="65"/>
      <c r="O10" s="65"/>
      <c r="P10" s="65"/>
      <c r="Q10" s="65"/>
    </row>
    <row r="11" spans="1:17">
      <c r="B11" s="63"/>
      <c r="C11" s="63"/>
      <c r="D11" s="63"/>
      <c r="E11" s="63"/>
      <c r="F11" s="63"/>
      <c r="G11" s="66"/>
      <c r="H11" s="66"/>
      <c r="I11" s="66"/>
      <c r="J11" s="66"/>
      <c r="K11" s="64"/>
      <c r="L11" s="65"/>
      <c r="M11" s="65"/>
      <c r="N11" s="65"/>
      <c r="O11" s="65"/>
      <c r="P11" s="65"/>
      <c r="Q11" s="65"/>
    </row>
    <row r="12" spans="1:17">
      <c r="B12" s="63"/>
      <c r="C12" s="63"/>
      <c r="D12" s="63"/>
      <c r="E12" s="63"/>
      <c r="F12" s="63"/>
      <c r="G12" s="66"/>
      <c r="H12" s="66"/>
      <c r="I12" s="66"/>
      <c r="J12" s="66"/>
      <c r="K12" s="64"/>
      <c r="L12" s="65"/>
      <c r="M12" s="65"/>
      <c r="N12" s="65"/>
      <c r="O12" s="65"/>
      <c r="P12" s="65"/>
      <c r="Q12" s="65"/>
    </row>
    <row r="13" spans="1:17">
      <c r="A13" s="93"/>
      <c r="H13" s="66"/>
      <c r="I13" s="66"/>
      <c r="J13" s="66"/>
      <c r="K13" s="64"/>
      <c r="L13" s="65"/>
      <c r="M13" s="65"/>
      <c r="N13" s="65"/>
      <c r="O13" s="65"/>
      <c r="P13" s="65"/>
      <c r="Q13" s="65"/>
    </row>
    <row r="14" spans="1:17">
      <c r="A14" s="95"/>
      <c r="B14" s="95"/>
      <c r="C14" s="95"/>
      <c r="D14" s="95"/>
      <c r="E14" s="95"/>
      <c r="F14" s="95"/>
      <c r="G14" s="95"/>
      <c r="H14" s="66"/>
      <c r="I14" s="66"/>
      <c r="J14" s="66"/>
      <c r="K14" s="64"/>
      <c r="L14" s="65"/>
      <c r="M14" s="65"/>
      <c r="N14" s="65"/>
      <c r="O14" s="65"/>
      <c r="P14" s="65"/>
      <c r="Q14" s="65"/>
    </row>
    <row r="15" spans="1:17">
      <c r="A15" s="60"/>
      <c r="F15" s="66"/>
      <c r="G15" s="64"/>
      <c r="H15" s="65"/>
      <c r="I15" s="65"/>
      <c r="J15" s="65"/>
      <c r="K15" s="65"/>
      <c r="L15" s="65"/>
      <c r="M15" s="65"/>
    </row>
    <row r="16" spans="1:17">
      <c r="A16" s="60"/>
      <c r="F16" s="66"/>
      <c r="G16" s="64"/>
      <c r="H16" s="65"/>
      <c r="I16" s="65"/>
      <c r="J16" s="65"/>
      <c r="K16" s="65"/>
      <c r="L16" s="65"/>
      <c r="M16" s="65"/>
    </row>
    <row r="17" spans="1:17">
      <c r="A17" s="60"/>
      <c r="F17" s="66"/>
      <c r="G17" s="64"/>
      <c r="H17" s="65"/>
      <c r="I17" s="65"/>
      <c r="J17" s="65"/>
      <c r="K17" s="65"/>
      <c r="L17" s="65"/>
      <c r="M17" s="65"/>
    </row>
    <row r="18" spans="1:17" s="89" customFormat="1">
      <c r="F18" s="90"/>
      <c r="H18" s="91"/>
      <c r="I18" s="91"/>
      <c r="J18" s="91"/>
      <c r="K18" s="91"/>
      <c r="L18" s="91"/>
      <c r="M18" s="91"/>
    </row>
    <row r="19" spans="1:17" s="89" customFormat="1">
      <c r="F19" s="90"/>
      <c r="H19" s="91"/>
      <c r="I19" s="91"/>
      <c r="J19" s="91"/>
      <c r="K19" s="91"/>
      <c r="L19" s="91"/>
      <c r="M19" s="91"/>
    </row>
    <row r="20" spans="1:17" s="89" customFormat="1">
      <c r="F20" s="90"/>
      <c r="H20" s="91"/>
      <c r="I20" s="91"/>
      <c r="J20" s="91"/>
      <c r="K20" s="91"/>
      <c r="L20" s="91"/>
      <c r="M20" s="91"/>
    </row>
    <row r="21" spans="1:17" s="89" customFormat="1">
      <c r="F21" s="90"/>
      <c r="H21" s="91"/>
      <c r="I21" s="91"/>
      <c r="J21" s="91"/>
      <c r="K21" s="91"/>
      <c r="L21" s="91"/>
      <c r="M21" s="91"/>
    </row>
    <row r="22" spans="1:17" s="89" customFormat="1">
      <c r="A22" s="71"/>
      <c r="B22" s="82"/>
      <c r="C22" s="82"/>
      <c r="D22" s="82"/>
      <c r="E22" s="82"/>
      <c r="F22" s="82"/>
      <c r="H22" s="90"/>
      <c r="I22" s="90"/>
      <c r="J22" s="90"/>
      <c r="L22" s="91"/>
      <c r="M22" s="91"/>
      <c r="N22" s="91"/>
      <c r="O22" s="91"/>
      <c r="P22" s="91"/>
      <c r="Q22" s="91"/>
    </row>
    <row r="23" spans="1:17" s="89" customFormat="1">
      <c r="A23" s="72"/>
      <c r="B23" s="82"/>
      <c r="C23" s="82"/>
      <c r="D23" s="82"/>
      <c r="E23" s="82"/>
      <c r="F23" s="82"/>
      <c r="H23" s="90"/>
      <c r="I23" s="90"/>
      <c r="J23" s="90"/>
      <c r="L23" s="91"/>
      <c r="M23" s="91"/>
      <c r="N23" s="91"/>
      <c r="O23" s="91"/>
      <c r="P23" s="91"/>
      <c r="Q23" s="91"/>
    </row>
    <row r="24" spans="1:17" s="89" customFormat="1">
      <c r="A24" s="92"/>
      <c r="B24" s="90"/>
      <c r="C24" s="90"/>
      <c r="D24" s="90"/>
      <c r="E24" s="90"/>
      <c r="F24" s="90"/>
      <c r="G24" s="90"/>
      <c r="H24" s="90"/>
      <c r="I24" s="90"/>
      <c r="J24" s="90"/>
      <c r="L24" s="91"/>
      <c r="M24" s="91"/>
      <c r="N24" s="91"/>
      <c r="O24" s="91"/>
      <c r="P24" s="91"/>
      <c r="Q24" s="91"/>
    </row>
    <row r="25" spans="1:17">
      <c r="B25" s="63"/>
      <c r="C25" s="63"/>
      <c r="D25" s="63"/>
      <c r="E25" s="63"/>
      <c r="F25" s="63"/>
      <c r="G25" s="66"/>
      <c r="H25" s="66"/>
      <c r="I25" s="66"/>
      <c r="J25" s="66"/>
      <c r="K25" s="64"/>
      <c r="L25" s="65"/>
      <c r="M25" s="65"/>
      <c r="N25" s="65"/>
      <c r="O25" s="65"/>
      <c r="P25" s="65"/>
      <c r="Q25" s="65"/>
    </row>
    <row r="26" spans="1:17">
      <c r="B26" s="63"/>
      <c r="C26" s="63"/>
      <c r="D26" s="63"/>
      <c r="E26" s="63"/>
      <c r="F26" s="63"/>
      <c r="G26" s="66"/>
      <c r="H26" s="66"/>
      <c r="I26" s="66"/>
      <c r="J26" s="66"/>
      <c r="K26" s="64"/>
      <c r="L26" s="65"/>
      <c r="M26" s="65"/>
      <c r="N26" s="65"/>
      <c r="O26" s="65"/>
      <c r="P26" s="65"/>
      <c r="Q26" s="65"/>
    </row>
    <row r="27" spans="1:17">
      <c r="B27" s="63"/>
      <c r="C27" s="63"/>
      <c r="D27" s="63"/>
      <c r="E27" s="63"/>
      <c r="F27" s="63"/>
      <c r="G27" s="66"/>
      <c r="H27" s="66"/>
      <c r="I27" s="66"/>
      <c r="J27" s="66"/>
      <c r="K27" s="64"/>
      <c r="L27" s="65"/>
      <c r="M27" s="65"/>
      <c r="N27" s="65"/>
      <c r="O27" s="65"/>
      <c r="P27" s="65"/>
      <c r="Q27" s="65"/>
    </row>
    <row r="28" spans="1:17">
      <c r="B28" s="63"/>
      <c r="C28" s="63"/>
      <c r="D28" s="63"/>
      <c r="E28" s="63"/>
      <c r="F28" s="63"/>
      <c r="G28" s="66"/>
      <c r="H28" s="66"/>
      <c r="I28" s="66"/>
      <c r="J28" s="66"/>
      <c r="K28" s="64"/>
      <c r="L28" s="65"/>
      <c r="M28" s="65"/>
      <c r="N28" s="65"/>
      <c r="O28" s="65"/>
      <c r="P28" s="65"/>
      <c r="Q28" s="65"/>
    </row>
    <row r="29" spans="1:17">
      <c r="B29" s="63"/>
      <c r="C29" s="75"/>
      <c r="D29" s="75"/>
      <c r="E29" s="75"/>
      <c r="F29" s="63"/>
      <c r="G29" s="66"/>
      <c r="H29" s="66"/>
      <c r="I29" s="66"/>
      <c r="J29" s="66"/>
      <c r="K29" s="64"/>
      <c r="L29" s="65"/>
      <c r="M29" s="65"/>
      <c r="N29" s="65"/>
      <c r="O29" s="65"/>
      <c r="P29" s="65"/>
      <c r="Q29" s="65"/>
    </row>
    <row r="30" spans="1:17">
      <c r="B30" s="63"/>
      <c r="C30" s="63"/>
      <c r="D30" s="63"/>
      <c r="E30" s="63"/>
      <c r="F30" s="63"/>
      <c r="G30" s="66"/>
      <c r="H30" s="66"/>
      <c r="I30" s="66"/>
      <c r="J30" s="66"/>
      <c r="K30" s="64"/>
      <c r="L30" s="65"/>
      <c r="M30" s="65"/>
      <c r="N30" s="65"/>
      <c r="O30" s="65"/>
      <c r="P30" s="65"/>
      <c r="Q30" s="65"/>
    </row>
    <row r="31" spans="1:17">
      <c r="B31" s="63"/>
      <c r="C31" s="63"/>
      <c r="D31" s="63"/>
      <c r="E31" s="63"/>
      <c r="F31" s="63"/>
      <c r="G31" s="66"/>
      <c r="H31" s="66"/>
      <c r="I31" s="66"/>
      <c r="J31" s="66"/>
      <c r="K31" s="64"/>
      <c r="L31" s="65"/>
      <c r="M31" s="65"/>
      <c r="N31" s="65"/>
      <c r="O31" s="65"/>
      <c r="P31" s="65"/>
      <c r="Q31" s="65"/>
    </row>
    <row r="32" spans="1:17">
      <c r="B32" s="63"/>
      <c r="C32" s="63"/>
      <c r="D32" s="63"/>
      <c r="E32" s="63"/>
      <c r="F32" s="63"/>
      <c r="G32" s="66"/>
      <c r="H32" s="66"/>
      <c r="I32" s="66"/>
      <c r="J32" s="66"/>
      <c r="K32" s="64"/>
      <c r="L32" s="65"/>
      <c r="M32" s="65"/>
      <c r="N32" s="65"/>
      <c r="O32" s="65"/>
      <c r="P32" s="65"/>
      <c r="Q32" s="65"/>
    </row>
    <row r="33" spans="1:17">
      <c r="B33" s="63"/>
      <c r="C33" s="63"/>
      <c r="D33" s="63"/>
      <c r="E33" s="63"/>
      <c r="F33" s="63"/>
      <c r="G33" s="66"/>
      <c r="H33" s="66"/>
      <c r="I33" s="66"/>
      <c r="J33" s="66"/>
      <c r="K33" s="64"/>
      <c r="L33" s="65"/>
      <c r="M33" s="65"/>
      <c r="N33" s="65"/>
      <c r="O33" s="65"/>
      <c r="P33" s="65"/>
      <c r="Q33" s="65"/>
    </row>
    <row r="34" spans="1:17">
      <c r="B34" s="63"/>
      <c r="C34" s="63"/>
      <c r="D34" s="63"/>
      <c r="E34" s="63"/>
      <c r="F34" s="63"/>
      <c r="G34" s="66"/>
      <c r="H34" s="66"/>
      <c r="I34" s="66"/>
      <c r="J34" s="66"/>
      <c r="K34" s="64"/>
      <c r="L34" s="65"/>
      <c r="M34" s="65"/>
      <c r="N34" s="65"/>
      <c r="O34" s="65"/>
      <c r="P34" s="65"/>
      <c r="Q34" s="65"/>
    </row>
    <row r="35" spans="1:17">
      <c r="B35" s="63"/>
      <c r="C35" s="63"/>
      <c r="D35" s="63"/>
      <c r="E35" s="63"/>
      <c r="F35" s="63"/>
      <c r="G35" s="66"/>
      <c r="H35" s="66"/>
      <c r="I35" s="66"/>
      <c r="J35" s="66"/>
      <c r="K35" s="64"/>
      <c r="L35" s="65"/>
      <c r="M35" s="65"/>
      <c r="N35" s="65"/>
      <c r="O35" s="65"/>
      <c r="P35" s="65"/>
      <c r="Q35" s="65"/>
    </row>
    <row r="36" spans="1:17">
      <c r="B36" s="63"/>
      <c r="C36" s="63"/>
      <c r="D36" s="63"/>
      <c r="E36" s="63"/>
      <c r="F36" s="63"/>
      <c r="G36" s="66"/>
      <c r="H36" s="66"/>
      <c r="I36" s="66"/>
      <c r="J36" s="66"/>
      <c r="K36" s="64"/>
    </row>
    <row r="37" spans="1:17">
      <c r="B37" s="63"/>
      <c r="C37" s="63"/>
      <c r="D37" s="63"/>
      <c r="E37" s="63"/>
      <c r="F37" s="63"/>
      <c r="G37" s="67"/>
      <c r="H37" s="66"/>
      <c r="I37" s="66"/>
      <c r="J37" s="66"/>
      <c r="K37" s="64"/>
      <c r="L37" s="65"/>
      <c r="M37" s="65"/>
      <c r="N37" s="65"/>
      <c r="O37" s="65"/>
      <c r="P37" s="65"/>
      <c r="Q37" s="65"/>
    </row>
    <row r="38" spans="1:17">
      <c r="B38" s="63"/>
      <c r="C38" s="63"/>
      <c r="D38" s="63"/>
      <c r="E38" s="63"/>
      <c r="F38" s="63"/>
      <c r="G38" s="67"/>
      <c r="H38" s="66"/>
      <c r="I38" s="66"/>
      <c r="J38" s="66"/>
      <c r="K38" s="64"/>
      <c r="L38" s="65"/>
      <c r="M38" s="65"/>
      <c r="N38" s="65"/>
      <c r="O38" s="65"/>
      <c r="P38" s="65"/>
      <c r="Q38" s="65"/>
    </row>
    <row r="39" spans="1:17">
      <c r="K39" s="64"/>
      <c r="L39" s="65"/>
      <c r="M39" s="65"/>
      <c r="N39" s="65"/>
      <c r="O39" s="65"/>
      <c r="P39" s="65"/>
      <c r="Q39" s="65"/>
    </row>
    <row r="40" spans="1:17">
      <c r="A40" s="68"/>
      <c r="B40" s="65"/>
      <c r="C40" s="65"/>
      <c r="D40" s="65"/>
      <c r="E40" s="65"/>
      <c r="F40" s="65"/>
      <c r="G40" s="65"/>
      <c r="H40" s="65"/>
      <c r="I40" s="65"/>
      <c r="J40" s="65"/>
    </row>
    <row r="41" spans="1:17">
      <c r="A41" s="68"/>
      <c r="B41" s="65"/>
      <c r="C41" s="65"/>
      <c r="D41" s="65"/>
      <c r="E41" s="65"/>
      <c r="F41" s="65"/>
      <c r="G41" s="65"/>
      <c r="H41" s="65"/>
      <c r="I41" s="65"/>
      <c r="J41" s="65"/>
    </row>
    <row r="42" spans="1:17">
      <c r="A42" s="68"/>
      <c r="B42" s="65"/>
      <c r="C42" s="65"/>
      <c r="D42" s="65"/>
      <c r="E42" s="65"/>
      <c r="F42" s="65"/>
      <c r="G42" s="65"/>
      <c r="H42" s="65"/>
      <c r="I42" s="65"/>
      <c r="J42" s="65"/>
    </row>
    <row r="43" spans="1:17">
      <c r="A43" s="68"/>
      <c r="B43" s="65"/>
      <c r="C43" s="65"/>
      <c r="D43" s="65"/>
      <c r="E43" s="65"/>
      <c r="F43" s="65"/>
      <c r="G43" s="65"/>
      <c r="H43" s="65"/>
      <c r="I43" s="65"/>
      <c r="J43" s="65"/>
      <c r="K43" s="64"/>
    </row>
  </sheetData>
  <mergeCells count="1">
    <mergeCell ref="A14:G14"/>
  </mergeCells>
  <pageMargins left="0.75" right="0.75" top="1" bottom="1" header="0.5" footer="0.5"/>
  <pageSetup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21"/>
  <sheetViews>
    <sheetView showGridLines="0" zoomScaleNormal="100" workbookViewId="0"/>
  </sheetViews>
  <sheetFormatPr defaultRowHeight="15"/>
  <cols>
    <col min="1" max="1" width="17.42578125" style="59" customWidth="1"/>
    <col min="2" max="4" width="11.28515625" style="83" customWidth="1"/>
    <col min="5" max="5" width="11.28515625" style="60" customWidth="1"/>
    <col min="6" max="6" width="12.42578125" style="60" customWidth="1"/>
    <col min="7" max="7" width="11.28515625" style="60" customWidth="1"/>
    <col min="8" max="16384" width="9.140625" style="60"/>
  </cols>
  <sheetData>
    <row r="1" spans="1:7">
      <c r="A1" s="77" t="s">
        <v>248</v>
      </c>
      <c r="B1" s="81"/>
    </row>
    <row r="2" spans="1:7">
      <c r="A2" s="77" t="s">
        <v>291</v>
      </c>
      <c r="B2" s="81"/>
    </row>
    <row r="3" spans="1:7">
      <c r="A3" s="77"/>
      <c r="B3" s="81"/>
    </row>
    <row r="4" spans="1:7">
      <c r="A4" s="77"/>
    </row>
    <row r="5" spans="1:7">
      <c r="B5" s="62" t="s">
        <v>153</v>
      </c>
      <c r="C5" s="9" t="s">
        <v>175</v>
      </c>
      <c r="D5" s="9" t="s">
        <v>154</v>
      </c>
      <c r="E5" s="9" t="s">
        <v>242</v>
      </c>
      <c r="F5" s="9" t="s">
        <v>240</v>
      </c>
      <c r="G5" s="9" t="s">
        <v>241</v>
      </c>
    </row>
    <row r="6" spans="1:7">
      <c r="A6" s="59" t="s">
        <v>195</v>
      </c>
    </row>
    <row r="7" spans="1:7">
      <c r="A7" s="86" t="s">
        <v>155</v>
      </c>
      <c r="B7" s="80">
        <v>39.912799999999997</v>
      </c>
      <c r="C7" s="80">
        <v>34.9666</v>
      </c>
      <c r="D7" s="80">
        <v>45.812100000000001</v>
      </c>
      <c r="E7" s="80">
        <v>45.812100000000001</v>
      </c>
      <c r="F7" s="80">
        <v>45.812100000000001</v>
      </c>
      <c r="G7" s="80">
        <v>13.0459</v>
      </c>
    </row>
    <row r="8" spans="1:7">
      <c r="A8" s="86" t="s">
        <v>25</v>
      </c>
      <c r="B8" s="80">
        <v>23.235800000000001</v>
      </c>
      <c r="C8" s="80">
        <v>30.1831</v>
      </c>
      <c r="D8" s="80">
        <v>60.829500000000003</v>
      </c>
      <c r="E8" s="80">
        <v>60.829500000000003</v>
      </c>
      <c r="F8" s="80">
        <v>60.829500000000003</v>
      </c>
      <c r="G8" s="80">
        <v>4.4843000000000002</v>
      </c>
    </row>
    <row r="9" spans="1:7">
      <c r="A9" s="59" t="s">
        <v>235</v>
      </c>
      <c r="B9" s="80"/>
      <c r="C9" s="80"/>
      <c r="D9" s="80"/>
      <c r="E9" s="80"/>
      <c r="F9" s="80"/>
      <c r="G9" s="80"/>
    </row>
    <row r="10" spans="1:7">
      <c r="A10" s="86" t="s">
        <v>155</v>
      </c>
      <c r="B10" s="80">
        <v>26.491299999999999</v>
      </c>
      <c r="C10" s="80">
        <v>21.052499999999998</v>
      </c>
      <c r="D10" s="80">
        <v>35.221499999999999</v>
      </c>
      <c r="E10" s="80">
        <v>35.221499999999999</v>
      </c>
      <c r="F10" s="80">
        <v>35.221499999999999</v>
      </c>
      <c r="G10" s="80">
        <v>7.4318</v>
      </c>
    </row>
    <row r="11" spans="1:7">
      <c r="A11" s="86" t="s">
        <v>25</v>
      </c>
      <c r="B11" s="80">
        <v>12.110099999999999</v>
      </c>
      <c r="C11" s="80">
        <v>11.716799999999999</v>
      </c>
      <c r="D11" s="80">
        <v>55.720700000000001</v>
      </c>
      <c r="E11" s="80">
        <v>55.720700000000001</v>
      </c>
      <c r="F11" s="80">
        <v>55.720700000000001</v>
      </c>
      <c r="G11" s="80">
        <v>2.1875</v>
      </c>
    </row>
    <row r="12" spans="1:7">
      <c r="A12" s="59" t="s">
        <v>234</v>
      </c>
      <c r="B12" s="80"/>
      <c r="C12" s="80"/>
      <c r="D12" s="80"/>
      <c r="E12" s="80"/>
      <c r="F12" s="80"/>
      <c r="G12" s="80"/>
    </row>
    <row r="13" spans="1:7">
      <c r="A13" s="86" t="s">
        <v>155</v>
      </c>
      <c r="B13" s="80">
        <v>41.058799999999998</v>
      </c>
      <c r="C13" s="80">
        <v>28.988800000000001</v>
      </c>
      <c r="D13" s="80">
        <v>48.840499999999999</v>
      </c>
      <c r="E13" s="80">
        <v>48.840499999999999</v>
      </c>
      <c r="F13" s="80">
        <v>48.840499999999999</v>
      </c>
      <c r="G13" s="80">
        <v>9.5936000000000003</v>
      </c>
    </row>
    <row r="14" spans="1:7">
      <c r="A14" s="86" t="s">
        <v>25</v>
      </c>
      <c r="B14" s="80">
        <v>24.424700000000001</v>
      </c>
      <c r="C14" s="80">
        <v>25.1539</v>
      </c>
      <c r="D14" s="80">
        <v>64.466999999999999</v>
      </c>
      <c r="E14" s="80">
        <v>64.466999999999999</v>
      </c>
      <c r="F14" s="80">
        <v>64.466999999999999</v>
      </c>
      <c r="G14" s="80">
        <v>6.3891999999999998</v>
      </c>
    </row>
    <row r="15" spans="1:7">
      <c r="A15" s="59" t="s">
        <v>236</v>
      </c>
      <c r="B15" s="80"/>
      <c r="C15" s="80"/>
      <c r="D15" s="80"/>
      <c r="E15" s="80"/>
      <c r="F15" s="80"/>
      <c r="G15" s="80"/>
    </row>
    <row r="16" spans="1:7">
      <c r="A16" s="86" t="s">
        <v>155</v>
      </c>
      <c r="B16" s="80">
        <v>42.396000000000001</v>
      </c>
      <c r="C16" s="80">
        <v>39.597700000000003</v>
      </c>
      <c r="D16" s="80">
        <v>47.161900000000003</v>
      </c>
      <c r="E16" s="80">
        <v>47.161900000000003</v>
      </c>
      <c r="F16" s="80">
        <v>47.161900000000003</v>
      </c>
      <c r="G16" s="80">
        <v>15.213100000000001</v>
      </c>
    </row>
    <row r="17" spans="1:7">
      <c r="A17" s="86" t="s">
        <v>25</v>
      </c>
      <c r="B17" s="80">
        <v>25.5153</v>
      </c>
      <c r="C17" s="80">
        <v>37.103099999999998</v>
      </c>
      <c r="D17" s="80">
        <v>60.491500000000002</v>
      </c>
      <c r="E17" s="80">
        <v>60.491500000000002</v>
      </c>
      <c r="F17" s="80">
        <v>60.491500000000002</v>
      </c>
      <c r="G17" s="80">
        <v>4.2115999999999998</v>
      </c>
    </row>
    <row r="18" spans="1:7">
      <c r="B18" s="84"/>
      <c r="C18" s="84"/>
      <c r="D18" s="84"/>
      <c r="E18" s="85"/>
      <c r="F18" s="85"/>
      <c r="G18" s="85"/>
    </row>
    <row r="19" spans="1:7">
      <c r="B19" s="84"/>
      <c r="C19" s="84"/>
      <c r="D19" s="84"/>
      <c r="E19" s="85"/>
      <c r="F19" s="85"/>
      <c r="G19" s="85"/>
    </row>
    <row r="21" spans="1:7">
      <c r="A21" s="77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2"/>
  <sheetViews>
    <sheetView showGridLines="0" zoomScaleNormal="100" workbookViewId="0"/>
  </sheetViews>
  <sheetFormatPr defaultRowHeight="15"/>
  <cols>
    <col min="1" max="1" width="6.7109375" style="4" customWidth="1"/>
    <col min="2" max="2" width="8.5703125" style="4" customWidth="1"/>
    <col min="3" max="3" width="8.5703125" style="2" customWidth="1"/>
    <col min="4" max="4" width="8.5703125" style="4" customWidth="1"/>
    <col min="5" max="6" width="8.5703125" style="2" customWidth="1"/>
    <col min="7" max="7" width="9.5703125" style="4" customWidth="1"/>
    <col min="8" max="8" width="7.42578125" style="2" customWidth="1"/>
    <col min="9" max="9" width="10.28515625" style="4" customWidth="1"/>
    <col min="10" max="10" width="8" style="2" customWidth="1"/>
    <col min="11" max="11" width="3.85546875" style="2" customWidth="1"/>
    <col min="12" max="12" width="10.28515625" style="4" customWidth="1"/>
    <col min="13" max="13" width="9.140625" style="2"/>
    <col min="14" max="14" width="10.28515625" style="4" customWidth="1"/>
    <col min="15" max="16384" width="9.140625" style="2"/>
  </cols>
  <sheetData>
    <row r="1" spans="1:15">
      <c r="A1" s="44" t="s">
        <v>44</v>
      </c>
      <c r="B1" s="1"/>
      <c r="G1" s="1"/>
      <c r="I1" s="1"/>
      <c r="L1" s="1"/>
      <c r="N1" s="1"/>
    </row>
    <row r="2" spans="1:15">
      <c r="A2" s="47" t="s">
        <v>269</v>
      </c>
      <c r="B2" s="1"/>
      <c r="G2" s="1"/>
      <c r="I2" s="1"/>
      <c r="L2" s="1"/>
      <c r="N2" s="1"/>
    </row>
    <row r="3" spans="1:15">
      <c r="A3" s="1"/>
      <c r="B3" s="1"/>
      <c r="G3" s="1"/>
      <c r="I3" s="1"/>
      <c r="L3" s="1"/>
      <c r="N3" s="1"/>
    </row>
    <row r="4" spans="1:15">
      <c r="A4" s="1"/>
      <c r="B4" s="1"/>
      <c r="G4" s="1"/>
      <c r="I4" s="1"/>
      <c r="L4" s="1"/>
      <c r="N4" s="1"/>
    </row>
    <row r="5" spans="1:15">
      <c r="B5" s="3" t="s">
        <v>12</v>
      </c>
      <c r="C5" s="13" t="s">
        <v>13</v>
      </c>
      <c r="D5" s="13" t="s">
        <v>0</v>
      </c>
      <c r="E5" s="13" t="s">
        <v>1</v>
      </c>
      <c r="F5" s="3" t="s">
        <v>2</v>
      </c>
      <c r="G5" s="13" t="s">
        <v>137</v>
      </c>
      <c r="H5" s="3" t="s">
        <v>11</v>
      </c>
      <c r="I5" s="3"/>
      <c r="J5" s="13"/>
      <c r="K5" s="13"/>
      <c r="L5" s="13"/>
      <c r="M5" s="3"/>
      <c r="N5" s="13"/>
      <c r="O5" s="3"/>
    </row>
    <row r="6" spans="1:15">
      <c r="A6" s="47" t="s">
        <v>6</v>
      </c>
      <c r="B6" s="14">
        <v>817.69849999999997</v>
      </c>
      <c r="C6" s="14">
        <v>564.62540000000001</v>
      </c>
      <c r="D6" s="14">
        <v>410.02089999999998</v>
      </c>
      <c r="E6" s="14">
        <v>415.94569999999999</v>
      </c>
      <c r="F6" s="14">
        <v>429.15199999999999</v>
      </c>
      <c r="G6" s="14">
        <v>559.75900000000001</v>
      </c>
      <c r="H6" s="14">
        <v>494.88459999999998</v>
      </c>
      <c r="I6" s="14"/>
      <c r="J6" s="14"/>
      <c r="K6" s="14"/>
      <c r="L6" s="14"/>
      <c r="M6" s="14"/>
      <c r="N6" s="14"/>
      <c r="O6" s="14"/>
    </row>
    <row r="7" spans="1:15">
      <c r="A7" s="4" t="s">
        <v>7</v>
      </c>
      <c r="B7" s="14">
        <v>1130.0239999999999</v>
      </c>
      <c r="C7" s="14">
        <v>642.58090000000004</v>
      </c>
      <c r="D7" s="14">
        <v>452.60219999999998</v>
      </c>
      <c r="E7" s="14">
        <v>504.31740000000002</v>
      </c>
      <c r="F7" s="14">
        <v>462.52589999999998</v>
      </c>
      <c r="G7" s="14">
        <v>622.45680000000004</v>
      </c>
      <c r="H7" s="14">
        <v>431.90780000000001</v>
      </c>
      <c r="I7" s="14"/>
      <c r="J7" s="14"/>
      <c r="K7" s="14"/>
      <c r="L7" s="14"/>
      <c r="M7" s="14"/>
      <c r="N7" s="14"/>
      <c r="O7" s="14"/>
    </row>
    <row r="8" spans="1:15">
      <c r="A8" s="4" t="s">
        <v>8</v>
      </c>
      <c r="B8" s="14">
        <v>1130.308</v>
      </c>
      <c r="C8" s="14">
        <v>897.21190000000001</v>
      </c>
      <c r="D8" s="14">
        <v>729.01900000000001</v>
      </c>
      <c r="E8" s="14">
        <v>674.43460000000005</v>
      </c>
      <c r="F8" s="14">
        <v>743.87199999999996</v>
      </c>
      <c r="G8" s="14">
        <v>913.25109999999995</v>
      </c>
      <c r="H8" s="14">
        <v>1001.457</v>
      </c>
      <c r="I8" s="14"/>
      <c r="J8" s="14"/>
      <c r="K8" s="14"/>
      <c r="L8" s="14"/>
      <c r="M8" s="14"/>
      <c r="N8" s="14"/>
      <c r="O8" s="14"/>
    </row>
    <row r="9" spans="1:15">
      <c r="A9" s="4" t="s">
        <v>9</v>
      </c>
      <c r="B9" s="14">
        <v>526.05669999999998</v>
      </c>
      <c r="C9" s="14">
        <v>404.54430000000002</v>
      </c>
      <c r="D9" s="14">
        <v>251.76159999999999</v>
      </c>
      <c r="E9" s="14">
        <v>244.4674</v>
      </c>
      <c r="F9" s="14">
        <v>291.01459999999997</v>
      </c>
      <c r="G9" s="14">
        <v>309.83150000000001</v>
      </c>
      <c r="H9" s="14">
        <v>352.00099999999998</v>
      </c>
      <c r="I9" s="14"/>
      <c r="J9" s="14"/>
      <c r="K9" s="14"/>
      <c r="L9" s="14"/>
      <c r="M9" s="14"/>
      <c r="N9" s="14"/>
      <c r="O9" s="14"/>
    </row>
    <row r="10" spans="1:15">
      <c r="K10" s="4"/>
      <c r="L10" s="2"/>
    </row>
    <row r="11" spans="1:15">
      <c r="B11" s="3"/>
      <c r="C11" s="13"/>
      <c r="D11" s="13"/>
      <c r="E11" s="13"/>
      <c r="F11" s="3"/>
      <c r="G11" s="13"/>
      <c r="H11" s="3"/>
      <c r="K11" s="4"/>
      <c r="L11" s="2"/>
    </row>
    <row r="12" spans="1:15">
      <c r="A12" s="47"/>
      <c r="B12" s="14"/>
      <c r="C12" s="14"/>
      <c r="D12" s="14"/>
      <c r="E12" s="14"/>
      <c r="F12" s="14"/>
      <c r="G12" s="14"/>
      <c r="H12" s="14"/>
      <c r="J12" s="4"/>
      <c r="K12" s="4"/>
      <c r="L12" s="2"/>
      <c r="M12" s="4"/>
      <c r="N12" s="2"/>
    </row>
    <row r="13" spans="1:15">
      <c r="B13" s="14"/>
      <c r="C13" s="14"/>
      <c r="D13" s="14"/>
      <c r="E13" s="14"/>
      <c r="F13" s="14"/>
      <c r="G13" s="14"/>
      <c r="H13" s="14"/>
      <c r="I13" s="3"/>
      <c r="J13" s="13"/>
      <c r="K13" s="3"/>
      <c r="L13" s="13"/>
      <c r="M13" s="3"/>
      <c r="N13" s="13"/>
    </row>
    <row r="14" spans="1:15">
      <c r="B14" s="14"/>
      <c r="C14" s="14"/>
      <c r="D14" s="14"/>
      <c r="E14" s="14"/>
      <c r="F14" s="14"/>
      <c r="G14" s="14"/>
      <c r="H14" s="14"/>
      <c r="I14" s="3"/>
      <c r="J14" s="3"/>
      <c r="K14" s="3"/>
      <c r="L14" s="3"/>
      <c r="M14" s="3"/>
      <c r="N14" s="3"/>
    </row>
    <row r="15" spans="1:15">
      <c r="B15" s="14"/>
      <c r="C15" s="14"/>
      <c r="D15" s="14"/>
      <c r="E15" s="14"/>
      <c r="F15" s="14"/>
      <c r="G15" s="14"/>
      <c r="H15" s="14"/>
      <c r="I15" s="3"/>
      <c r="J15" s="3"/>
      <c r="K15" s="3"/>
      <c r="L15" s="3"/>
      <c r="M15" s="3"/>
      <c r="N15" s="3"/>
    </row>
    <row r="16" spans="1:15">
      <c r="B16" s="3"/>
      <c r="C16" s="3"/>
      <c r="D16" s="3"/>
      <c r="E16" s="3"/>
      <c r="F16" s="3"/>
      <c r="G16" s="3"/>
      <c r="I16" s="3"/>
      <c r="J16" s="3"/>
      <c r="K16" s="3"/>
      <c r="L16" s="3"/>
      <c r="M16" s="3"/>
      <c r="N16" s="3"/>
    </row>
    <row r="17" spans="2:16">
      <c r="B17" s="3"/>
      <c r="C17" s="3"/>
      <c r="D17" s="3"/>
      <c r="E17" s="3"/>
      <c r="F17" s="3"/>
      <c r="G17" s="3"/>
      <c r="I17" s="3"/>
      <c r="J17" s="3"/>
      <c r="K17" s="3"/>
      <c r="L17" s="3"/>
      <c r="M17" s="3"/>
      <c r="N17" s="3"/>
    </row>
    <row r="19" spans="2:16">
      <c r="H19" s="13"/>
      <c r="I19" s="7"/>
      <c r="J19" s="3"/>
      <c r="K19" s="7"/>
      <c r="L19" s="3"/>
      <c r="M19" s="3"/>
      <c r="N19" s="7"/>
      <c r="O19" s="13"/>
      <c r="P19" s="7"/>
    </row>
    <row r="20" spans="2:16">
      <c r="H20" s="25"/>
      <c r="I20" s="26"/>
      <c r="J20" s="25"/>
      <c r="K20" s="26"/>
      <c r="L20" s="25"/>
      <c r="M20" s="25"/>
      <c r="N20" s="26"/>
      <c r="O20" s="25"/>
      <c r="P20" s="7"/>
    </row>
    <row r="21" spans="2:16">
      <c r="H21" s="25"/>
      <c r="I21" s="26"/>
      <c r="J21" s="25"/>
      <c r="K21" s="26"/>
      <c r="L21" s="25"/>
      <c r="M21" s="25"/>
      <c r="N21" s="26"/>
      <c r="O21" s="25"/>
      <c r="P21" s="7"/>
    </row>
    <row r="22" spans="2:16">
      <c r="H22" s="25"/>
      <c r="I22" s="26"/>
      <c r="J22" s="25"/>
      <c r="K22" s="26"/>
      <c r="L22" s="25"/>
      <c r="M22" s="25"/>
      <c r="N22" s="26"/>
      <c r="O22" s="25"/>
      <c r="P22" s="7"/>
    </row>
  </sheetData>
  <phoneticPr fontId="17" type="noConversion"/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21"/>
  <sheetViews>
    <sheetView showGridLines="0" zoomScaleNormal="100" workbookViewId="0"/>
  </sheetViews>
  <sheetFormatPr defaultRowHeight="15"/>
  <cols>
    <col min="1" max="1" width="11.5703125" style="59" customWidth="1"/>
    <col min="2" max="3" width="15.7109375" style="83" customWidth="1"/>
    <col min="4" max="4" width="12.42578125" style="83" customWidth="1"/>
    <col min="5" max="5" width="15.7109375" style="60" customWidth="1"/>
    <col min="6" max="16384" width="9.140625" style="60"/>
  </cols>
  <sheetData>
    <row r="1" spans="1:5">
      <c r="A1" s="77" t="s">
        <v>156</v>
      </c>
      <c r="B1" s="81"/>
    </row>
    <row r="2" spans="1:5">
      <c r="A2" s="77" t="s">
        <v>292</v>
      </c>
      <c r="B2" s="81"/>
    </row>
    <row r="3" spans="1:5">
      <c r="A3" s="77"/>
      <c r="B3" s="81"/>
    </row>
    <row r="4" spans="1:5">
      <c r="A4" s="77"/>
    </row>
    <row r="5" spans="1:5">
      <c r="B5" s="62" t="s">
        <v>243</v>
      </c>
      <c r="C5" s="9" t="s">
        <v>244</v>
      </c>
      <c r="D5" s="9" t="s">
        <v>245</v>
      </c>
      <c r="E5" s="9" t="s">
        <v>246</v>
      </c>
    </row>
    <row r="6" spans="1:5">
      <c r="A6" s="59" t="s">
        <v>195</v>
      </c>
      <c r="B6" s="84">
        <v>14615.2</v>
      </c>
      <c r="C6" s="87">
        <v>44.404299999999999</v>
      </c>
      <c r="D6" s="87">
        <v>82.241399999999999</v>
      </c>
      <c r="E6" s="64">
        <v>15.995900000000001</v>
      </c>
    </row>
    <row r="7" spans="1:5">
      <c r="A7" s="59" t="s">
        <v>235</v>
      </c>
      <c r="B7" s="85">
        <v>7115.22</v>
      </c>
      <c r="C7" s="80">
        <v>34.191299999999998</v>
      </c>
      <c r="D7" s="80">
        <v>66.061700000000002</v>
      </c>
      <c r="E7" s="80">
        <v>10.6958</v>
      </c>
    </row>
    <row r="8" spans="1:5">
      <c r="A8" s="59" t="s">
        <v>234</v>
      </c>
      <c r="B8" s="85">
        <v>9025.2900000000009</v>
      </c>
      <c r="C8" s="80">
        <v>36.172499999999999</v>
      </c>
      <c r="D8" s="80">
        <v>64.191900000000004</v>
      </c>
      <c r="E8" s="80">
        <v>12.539300000000001</v>
      </c>
    </row>
    <row r="9" spans="1:5">
      <c r="A9" s="59" t="s">
        <v>236</v>
      </c>
      <c r="B9" s="85">
        <v>16472.09</v>
      </c>
      <c r="C9" s="80">
        <v>48.2926</v>
      </c>
      <c r="D9" s="80">
        <v>86.178100000000001</v>
      </c>
      <c r="E9" s="80">
        <v>16.746500000000001</v>
      </c>
    </row>
    <row r="10" spans="1:5">
      <c r="A10" s="86"/>
      <c r="B10" s="80"/>
      <c r="C10" s="80"/>
      <c r="D10" s="80"/>
      <c r="E10" s="80"/>
    </row>
    <row r="11" spans="1:5">
      <c r="A11" s="86"/>
      <c r="B11" s="80"/>
      <c r="C11" s="80"/>
      <c r="D11" s="80"/>
      <c r="E11" s="80"/>
    </row>
    <row r="12" spans="1:5">
      <c r="B12" s="80"/>
      <c r="C12" s="80"/>
      <c r="D12" s="80"/>
      <c r="E12" s="80"/>
    </row>
    <row r="13" spans="1:5">
      <c r="A13" s="86"/>
      <c r="B13" s="80"/>
      <c r="C13" s="80"/>
      <c r="D13" s="80"/>
      <c r="E13" s="80"/>
    </row>
    <row r="14" spans="1:5">
      <c r="A14" s="86"/>
      <c r="B14" s="80"/>
      <c r="C14" s="80"/>
      <c r="D14" s="80"/>
      <c r="E14" s="80"/>
    </row>
    <row r="15" spans="1:5">
      <c r="B15" s="80"/>
      <c r="C15" s="80"/>
      <c r="D15" s="80"/>
      <c r="E15" s="80"/>
    </row>
    <row r="16" spans="1:5">
      <c r="A16" s="86"/>
      <c r="B16" s="80"/>
      <c r="C16" s="80"/>
      <c r="D16" s="80"/>
      <c r="E16" s="80"/>
    </row>
    <row r="17" spans="1:5">
      <c r="A17" s="86"/>
      <c r="B17" s="80"/>
      <c r="C17" s="80"/>
      <c r="D17" s="80"/>
      <c r="E17" s="80"/>
    </row>
    <row r="18" spans="1:5">
      <c r="B18" s="84"/>
      <c r="C18" s="84"/>
      <c r="D18" s="84"/>
      <c r="E18" s="85"/>
    </row>
    <row r="19" spans="1:5">
      <c r="B19" s="84"/>
      <c r="C19" s="84"/>
      <c r="D19" s="84"/>
      <c r="E19" s="85"/>
    </row>
    <row r="21" spans="1:5">
      <c r="A21" s="77"/>
    </row>
  </sheetData>
  <pageMargins left="0.75" right="0.75" top="1" bottom="1" header="0.5" footer="0.5"/>
  <pageSetup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12"/>
  <sheetViews>
    <sheetView showGridLines="0" zoomScaleNormal="100" workbookViewId="0"/>
  </sheetViews>
  <sheetFormatPr defaultRowHeight="15"/>
  <cols>
    <col min="1" max="1" width="18.85546875" style="59" customWidth="1"/>
    <col min="2" max="3" width="11.42578125" style="83" customWidth="1"/>
    <col min="4" max="5" width="11.42578125" style="60" customWidth="1"/>
    <col min="6" max="16384" width="9.140625" style="60"/>
  </cols>
  <sheetData>
    <row r="1" spans="1:5">
      <c r="A1" s="77" t="s">
        <v>238</v>
      </c>
      <c r="B1" s="81"/>
    </row>
    <row r="2" spans="1:5">
      <c r="A2" s="77" t="s">
        <v>247</v>
      </c>
      <c r="B2" s="81"/>
    </row>
    <row r="3" spans="1:5">
      <c r="A3" s="77"/>
      <c r="B3" s="81"/>
    </row>
    <row r="5" spans="1:5">
      <c r="B5" s="9" t="s">
        <v>195</v>
      </c>
      <c r="C5" s="9" t="s">
        <v>235</v>
      </c>
      <c r="D5" s="9" t="s">
        <v>234</v>
      </c>
      <c r="E5" s="9" t="s">
        <v>236</v>
      </c>
    </row>
    <row r="6" spans="1:5">
      <c r="A6" s="77" t="s">
        <v>232</v>
      </c>
      <c r="B6" s="80">
        <v>76.543400000000005</v>
      </c>
      <c r="C6" s="80">
        <v>60.3215</v>
      </c>
      <c r="D6" s="80">
        <v>63.262500000000003</v>
      </c>
      <c r="E6" s="80">
        <v>83.813800000000001</v>
      </c>
    </row>
    <row r="7" spans="1:5">
      <c r="A7" s="59" t="s">
        <v>233</v>
      </c>
      <c r="B7" s="80">
        <v>10.6435</v>
      </c>
      <c r="C7" s="80">
        <v>5.4810999999999996</v>
      </c>
      <c r="D7" s="80">
        <v>10.3912</v>
      </c>
      <c r="E7" s="80">
        <v>11.7324</v>
      </c>
    </row>
    <row r="8" spans="1:5">
      <c r="A8" s="59" t="s">
        <v>157</v>
      </c>
      <c r="B8" s="80">
        <v>64.142399999999995</v>
      </c>
      <c r="C8" s="80">
        <v>35.948300000000003</v>
      </c>
      <c r="D8" s="80">
        <v>48.715200000000003</v>
      </c>
      <c r="E8" s="80">
        <v>74.419300000000007</v>
      </c>
    </row>
    <row r="9" spans="1:5">
      <c r="A9" s="59" t="s">
        <v>237</v>
      </c>
      <c r="B9" s="80">
        <v>56.92</v>
      </c>
      <c r="C9" s="80">
        <v>24.927700000000002</v>
      </c>
      <c r="D9" s="80">
        <v>38.342599999999997</v>
      </c>
      <c r="E9" s="80">
        <v>68.911699999999996</v>
      </c>
    </row>
    <row r="10" spans="1:5">
      <c r="A10" s="59" t="s">
        <v>239</v>
      </c>
      <c r="B10" s="80">
        <v>36.985999999999997</v>
      </c>
      <c r="C10" s="80">
        <v>59.334600000000002</v>
      </c>
      <c r="D10" s="80">
        <v>51.063899999999997</v>
      </c>
      <c r="E10" s="80">
        <v>28.2698</v>
      </c>
    </row>
    <row r="11" spans="1:5">
      <c r="A11" s="59" t="s">
        <v>158</v>
      </c>
      <c r="B11" s="80">
        <v>69.754499999999993</v>
      </c>
      <c r="C11" s="80">
        <v>34.831400000000002</v>
      </c>
      <c r="D11" s="80">
        <v>66.680199999999999</v>
      </c>
      <c r="E11" s="80">
        <v>77.542299999999997</v>
      </c>
    </row>
    <row r="12" spans="1:5">
      <c r="A12" s="59" t="s">
        <v>214</v>
      </c>
      <c r="B12" s="80">
        <v>10.660399999999999</v>
      </c>
      <c r="C12" s="80">
        <v>33.958599999999997</v>
      </c>
      <c r="D12" s="80">
        <v>20.291699999999999</v>
      </c>
      <c r="E12" s="80">
        <v>3.1286999999999998</v>
      </c>
    </row>
  </sheetData>
  <pageMargins left="0.75" right="0.75" top="1" bottom="1" header="0.5" footer="0.5"/>
  <pageSetup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F33"/>
  <sheetViews>
    <sheetView showGridLines="0" zoomScaleNormal="100" workbookViewId="0">
      <selection activeCell="J11" sqref="J11"/>
    </sheetView>
  </sheetViews>
  <sheetFormatPr defaultRowHeight="15"/>
  <cols>
    <col min="1" max="1" width="6.42578125" style="59" customWidth="1"/>
    <col min="2" max="2" width="27" style="9" customWidth="1"/>
    <col min="3" max="3" width="14.7109375" style="9" bestFit="1" customWidth="1"/>
    <col min="4" max="4" width="5" style="9" customWidth="1"/>
    <col min="5" max="5" width="26.28515625" style="9" bestFit="1" customWidth="1"/>
    <col min="6" max="6" width="14.7109375" style="9" bestFit="1" customWidth="1"/>
    <col min="7" max="16384" width="9.140625" style="60"/>
  </cols>
  <sheetData>
    <row r="1" spans="1:6">
      <c r="A1" s="77" t="s">
        <v>176</v>
      </c>
      <c r="B1" s="62"/>
      <c r="C1" s="62"/>
      <c r="D1" s="62"/>
      <c r="E1" s="62"/>
      <c r="F1" s="62"/>
    </row>
    <row r="2" spans="1:6">
      <c r="A2" s="77" t="s">
        <v>294</v>
      </c>
      <c r="B2" s="62"/>
      <c r="C2" s="62"/>
      <c r="D2" s="62"/>
      <c r="E2" s="62"/>
      <c r="F2" s="62"/>
    </row>
    <row r="3" spans="1:6">
      <c r="A3" s="77"/>
      <c r="B3" s="62"/>
      <c r="C3" s="62"/>
      <c r="D3" s="62"/>
      <c r="E3" s="62"/>
      <c r="F3" s="62"/>
    </row>
    <row r="4" spans="1:6">
      <c r="A4" s="77"/>
      <c r="B4" s="62"/>
      <c r="C4" s="62"/>
      <c r="D4" s="62"/>
      <c r="E4" s="62"/>
      <c r="F4" s="62"/>
    </row>
    <row r="5" spans="1:6">
      <c r="A5" s="47"/>
      <c r="B5" s="13"/>
      <c r="C5" s="13"/>
      <c r="D5" s="13"/>
      <c r="E5" s="13"/>
      <c r="F5" s="13"/>
    </row>
    <row r="6" spans="1:6">
      <c r="A6" s="4"/>
      <c r="B6" s="96" t="s">
        <v>207</v>
      </c>
      <c r="C6" s="3"/>
      <c r="D6" s="3"/>
      <c r="E6" s="96" t="s">
        <v>208</v>
      </c>
      <c r="F6" s="3"/>
    </row>
    <row r="7" spans="1:6">
      <c r="A7" s="4"/>
      <c r="B7" s="4" t="s">
        <v>301</v>
      </c>
      <c r="C7" s="20"/>
      <c r="D7" s="20"/>
      <c r="E7" s="4" t="s">
        <v>301</v>
      </c>
      <c r="F7" s="20"/>
    </row>
    <row r="8" spans="1:6">
      <c r="A8" s="4"/>
      <c r="B8" s="4" t="s">
        <v>196</v>
      </c>
      <c r="C8" s="14" t="s">
        <v>197</v>
      </c>
      <c r="D8" s="14"/>
      <c r="E8" s="4" t="s">
        <v>196</v>
      </c>
      <c r="F8" s="14" t="s">
        <v>197</v>
      </c>
    </row>
    <row r="9" spans="1:6">
      <c r="A9" s="4">
        <v>1</v>
      </c>
      <c r="B9" s="24" t="s">
        <v>209</v>
      </c>
      <c r="C9" s="20">
        <v>121409</v>
      </c>
      <c r="D9" s="20"/>
      <c r="E9" s="24" t="s">
        <v>252</v>
      </c>
      <c r="F9" s="20">
        <v>201368</v>
      </c>
    </row>
    <row r="10" spans="1:6">
      <c r="A10" s="4">
        <v>2</v>
      </c>
      <c r="B10" s="24" t="s">
        <v>200</v>
      </c>
      <c r="C10" s="20">
        <v>96633</v>
      </c>
      <c r="D10" s="20"/>
      <c r="E10" s="24" t="s">
        <v>200</v>
      </c>
      <c r="F10" s="20">
        <v>177744</v>
      </c>
    </row>
    <row r="11" spans="1:6">
      <c r="A11" s="4">
        <v>3</v>
      </c>
      <c r="B11" s="20" t="s">
        <v>206</v>
      </c>
      <c r="C11" s="20">
        <v>77784</v>
      </c>
      <c r="D11" s="20"/>
      <c r="E11" s="20" t="s">
        <v>302</v>
      </c>
      <c r="F11" s="20">
        <v>168680</v>
      </c>
    </row>
    <row r="12" spans="1:6">
      <c r="A12" s="4">
        <v>4</v>
      </c>
      <c r="B12" s="24" t="s">
        <v>249</v>
      </c>
      <c r="C12" s="20">
        <v>64755</v>
      </c>
      <c r="D12" s="20"/>
      <c r="E12" s="24" t="s">
        <v>231</v>
      </c>
      <c r="F12" s="20">
        <v>127089</v>
      </c>
    </row>
    <row r="13" spans="1:6">
      <c r="A13" s="4">
        <v>5</v>
      </c>
      <c r="B13" s="24" t="s">
        <v>210</v>
      </c>
      <c r="C13" s="20">
        <v>62678</v>
      </c>
      <c r="D13" s="20"/>
      <c r="E13" s="24" t="s">
        <v>202</v>
      </c>
      <c r="F13" s="20">
        <v>66711</v>
      </c>
    </row>
    <row r="14" spans="1:6">
      <c r="A14" s="4">
        <v>6</v>
      </c>
      <c r="B14" s="24" t="s">
        <v>211</v>
      </c>
      <c r="C14" s="20">
        <v>61667</v>
      </c>
      <c r="D14" s="20"/>
      <c r="E14" s="24" t="s">
        <v>220</v>
      </c>
      <c r="F14" s="20">
        <v>52745</v>
      </c>
    </row>
    <row r="15" spans="1:6">
      <c r="A15" s="4">
        <v>7</v>
      </c>
      <c r="B15" s="24" t="s">
        <v>203</v>
      </c>
      <c r="C15" s="20">
        <v>55928</v>
      </c>
      <c r="D15" s="20"/>
      <c r="E15" s="24" t="s">
        <v>224</v>
      </c>
      <c r="F15" s="20">
        <v>46794</v>
      </c>
    </row>
    <row r="16" spans="1:6">
      <c r="A16" s="4">
        <v>8</v>
      </c>
      <c r="B16" s="20" t="s">
        <v>205</v>
      </c>
      <c r="C16" s="20">
        <v>39063</v>
      </c>
      <c r="D16" s="20"/>
      <c r="E16" s="20" t="s">
        <v>225</v>
      </c>
      <c r="F16" s="20">
        <v>43731</v>
      </c>
    </row>
    <row r="17" spans="1:6">
      <c r="A17" s="4">
        <v>9</v>
      </c>
      <c r="B17" s="24" t="s">
        <v>212</v>
      </c>
      <c r="C17" s="20">
        <v>35938</v>
      </c>
      <c r="D17" s="20"/>
      <c r="E17" s="24" t="s">
        <v>221</v>
      </c>
      <c r="F17" s="20">
        <v>38993</v>
      </c>
    </row>
    <row r="18" spans="1:6">
      <c r="A18" s="4">
        <v>10</v>
      </c>
      <c r="B18" s="24" t="s">
        <v>213</v>
      </c>
      <c r="C18" s="20">
        <v>32710</v>
      </c>
      <c r="D18" s="20"/>
      <c r="E18" s="24" t="s">
        <v>211</v>
      </c>
      <c r="F18" s="20">
        <v>36913</v>
      </c>
    </row>
    <row r="19" spans="1:6">
      <c r="A19" s="4">
        <v>11</v>
      </c>
      <c r="B19" s="24" t="s">
        <v>199</v>
      </c>
      <c r="C19" s="20">
        <v>32571</v>
      </c>
      <c r="D19" s="20"/>
      <c r="E19" s="24" t="s">
        <v>213</v>
      </c>
      <c r="F19" s="20">
        <v>36299</v>
      </c>
    </row>
    <row r="20" spans="1:6">
      <c r="A20" s="4">
        <v>12</v>
      </c>
      <c r="B20" s="24" t="s">
        <v>214</v>
      </c>
      <c r="C20" s="20">
        <v>29418</v>
      </c>
      <c r="D20" s="20"/>
      <c r="E20" s="24" t="s">
        <v>203</v>
      </c>
      <c r="F20" s="20">
        <v>35639</v>
      </c>
    </row>
    <row r="21" spans="1:6">
      <c r="A21" s="4">
        <v>13</v>
      </c>
      <c r="B21" s="24" t="s">
        <v>202</v>
      </c>
      <c r="C21" s="20">
        <v>29194</v>
      </c>
      <c r="D21" s="20"/>
      <c r="E21" s="24" t="s">
        <v>226</v>
      </c>
      <c r="F21" s="20">
        <v>35560</v>
      </c>
    </row>
    <row r="22" spans="1:6">
      <c r="A22" s="4">
        <v>14</v>
      </c>
      <c r="B22" s="24" t="s">
        <v>215</v>
      </c>
      <c r="C22" s="20">
        <v>25898</v>
      </c>
      <c r="D22" s="20"/>
      <c r="E22" s="24" t="s">
        <v>205</v>
      </c>
      <c r="F22" s="20">
        <v>34021</v>
      </c>
    </row>
    <row r="23" spans="1:6">
      <c r="A23" s="4">
        <v>15</v>
      </c>
      <c r="B23" s="24" t="s">
        <v>216</v>
      </c>
      <c r="C23" s="20">
        <v>20827</v>
      </c>
      <c r="D23" s="20"/>
      <c r="E23" s="24" t="s">
        <v>219</v>
      </c>
      <c r="F23" s="20">
        <v>32106</v>
      </c>
    </row>
    <row r="24" spans="1:6">
      <c r="A24" s="4">
        <v>16</v>
      </c>
      <c r="B24" s="24" t="s">
        <v>217</v>
      </c>
      <c r="C24" s="14">
        <v>20378</v>
      </c>
      <c r="D24" s="14"/>
      <c r="E24" s="24" t="s">
        <v>206</v>
      </c>
      <c r="F24" s="14">
        <v>32023</v>
      </c>
    </row>
    <row r="25" spans="1:6">
      <c r="A25" s="4">
        <v>17</v>
      </c>
      <c r="B25" s="24" t="s">
        <v>218</v>
      </c>
      <c r="C25" s="14">
        <v>20337</v>
      </c>
      <c r="D25" s="14"/>
      <c r="E25" s="24" t="s">
        <v>212</v>
      </c>
      <c r="F25" s="14">
        <v>31971</v>
      </c>
    </row>
    <row r="26" spans="1:6">
      <c r="A26" s="4">
        <v>18</v>
      </c>
      <c r="B26" s="24" t="s">
        <v>198</v>
      </c>
      <c r="C26" s="14">
        <v>20145</v>
      </c>
      <c r="D26" s="14"/>
      <c r="E26" s="24" t="s">
        <v>227</v>
      </c>
      <c r="F26" s="14">
        <v>31618</v>
      </c>
    </row>
    <row r="27" spans="1:6">
      <c r="A27" s="4">
        <v>19</v>
      </c>
      <c r="B27" s="24" t="s">
        <v>219</v>
      </c>
      <c r="C27" s="14">
        <v>19538</v>
      </c>
      <c r="D27" s="14"/>
      <c r="E27" s="24" t="s">
        <v>201</v>
      </c>
      <c r="F27" s="14">
        <v>26174</v>
      </c>
    </row>
    <row r="28" spans="1:6">
      <c r="A28" s="4">
        <v>20</v>
      </c>
      <c r="B28" s="24" t="s">
        <v>220</v>
      </c>
      <c r="C28" s="14">
        <v>18904</v>
      </c>
      <c r="D28" s="14"/>
      <c r="E28" s="24" t="s">
        <v>228</v>
      </c>
      <c r="F28" s="14">
        <v>23725</v>
      </c>
    </row>
    <row r="29" spans="1:6">
      <c r="A29" s="4">
        <v>21</v>
      </c>
      <c r="B29" s="24" t="s">
        <v>221</v>
      </c>
      <c r="C29" s="14">
        <v>17242</v>
      </c>
      <c r="D29" s="14"/>
      <c r="E29" s="24" t="s">
        <v>229</v>
      </c>
      <c r="F29" s="14">
        <v>22730</v>
      </c>
    </row>
    <row r="30" spans="1:6">
      <c r="A30" s="4">
        <v>22</v>
      </c>
      <c r="B30" s="24" t="s">
        <v>204</v>
      </c>
      <c r="C30" s="14">
        <v>16976</v>
      </c>
      <c r="D30" s="14"/>
      <c r="E30" s="24" t="s">
        <v>199</v>
      </c>
      <c r="F30" s="14">
        <v>18659</v>
      </c>
    </row>
    <row r="31" spans="1:6">
      <c r="A31" s="4">
        <v>23</v>
      </c>
      <c r="B31" s="24" t="s">
        <v>252</v>
      </c>
      <c r="C31" s="14">
        <v>16431</v>
      </c>
      <c r="D31" s="14"/>
      <c r="E31" s="24" t="s">
        <v>230</v>
      </c>
      <c r="F31" s="14">
        <v>17702</v>
      </c>
    </row>
    <row r="32" spans="1:6">
      <c r="A32" s="4">
        <v>24</v>
      </c>
      <c r="B32" s="24" t="s">
        <v>222</v>
      </c>
      <c r="C32" s="14">
        <v>14346</v>
      </c>
      <c r="D32" s="14"/>
      <c r="E32" s="24" t="s">
        <v>204</v>
      </c>
      <c r="F32" s="14">
        <v>17402</v>
      </c>
    </row>
    <row r="33" spans="1:6">
      <c r="A33" s="4">
        <v>25</v>
      </c>
      <c r="B33" s="24" t="s">
        <v>223</v>
      </c>
      <c r="C33" s="14">
        <v>14058</v>
      </c>
      <c r="D33" s="14"/>
      <c r="E33" s="24" t="s">
        <v>223</v>
      </c>
      <c r="F33" s="14">
        <v>16270</v>
      </c>
    </row>
  </sheetData>
  <pageMargins left="0.75" right="0.75" top="1" bottom="1" header="0.5" footer="0.5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F32"/>
  <sheetViews>
    <sheetView showGridLines="0" workbookViewId="0">
      <selection activeCell="I24" sqref="I24"/>
    </sheetView>
  </sheetViews>
  <sheetFormatPr defaultRowHeight="15"/>
  <cols>
    <col min="1" max="1" width="6.42578125" style="59" customWidth="1"/>
    <col min="2" max="2" width="27" style="9" customWidth="1"/>
    <col min="3" max="3" width="14.7109375" style="9" bestFit="1" customWidth="1"/>
    <col min="4" max="4" width="4.85546875" style="9" customWidth="1"/>
    <col min="5" max="5" width="30.7109375" style="9" customWidth="1"/>
    <col min="6" max="6" width="14.7109375" style="9" bestFit="1" customWidth="1"/>
    <col min="7" max="16384" width="9.140625" style="60"/>
  </cols>
  <sheetData>
    <row r="1" spans="1:6">
      <c r="A1" s="77" t="s">
        <v>293</v>
      </c>
      <c r="B1" s="62"/>
      <c r="C1" s="62"/>
      <c r="D1" s="62"/>
      <c r="E1" s="62"/>
      <c r="F1" s="62"/>
    </row>
    <row r="2" spans="1:6">
      <c r="A2" s="77" t="s">
        <v>300</v>
      </c>
      <c r="B2" s="62"/>
      <c r="C2" s="62"/>
      <c r="D2" s="62"/>
      <c r="E2" s="62"/>
      <c r="F2" s="62"/>
    </row>
    <row r="3" spans="1:6">
      <c r="A3" s="77"/>
      <c r="B3" s="62"/>
      <c r="C3" s="62"/>
      <c r="D3" s="62"/>
      <c r="E3" s="62"/>
      <c r="F3" s="62"/>
    </row>
    <row r="4" spans="1:6">
      <c r="A4" s="77"/>
      <c r="B4" s="62"/>
      <c r="C4" s="62"/>
      <c r="D4" s="62"/>
      <c r="E4" s="62"/>
      <c r="F4" s="62"/>
    </row>
    <row r="5" spans="1:6">
      <c r="A5" s="47"/>
      <c r="B5" s="13" t="s">
        <v>207</v>
      </c>
      <c r="C5" s="13"/>
      <c r="E5" s="13" t="s">
        <v>208</v>
      </c>
      <c r="F5" s="2"/>
    </row>
    <row r="6" spans="1:6">
      <c r="A6" s="47"/>
      <c r="B6" s="22" t="s">
        <v>303</v>
      </c>
      <c r="C6" s="13"/>
      <c r="D6" s="85"/>
      <c r="E6" s="22" t="s">
        <v>303</v>
      </c>
      <c r="F6" s="13"/>
    </row>
    <row r="7" spans="1:6">
      <c r="A7" s="4"/>
      <c r="B7" s="4" t="s">
        <v>196</v>
      </c>
      <c r="C7" s="3" t="s">
        <v>250</v>
      </c>
      <c r="D7" s="84"/>
      <c r="E7" s="4" t="s">
        <v>196</v>
      </c>
      <c r="F7" s="3" t="s">
        <v>250</v>
      </c>
    </row>
    <row r="8" spans="1:6">
      <c r="A8" s="4">
        <v>1</v>
      </c>
      <c r="B8" s="4" t="s">
        <v>251</v>
      </c>
      <c r="C8" s="97">
        <v>47.904600000000002</v>
      </c>
      <c r="D8" s="84"/>
      <c r="E8" s="98" t="s">
        <v>252</v>
      </c>
      <c r="F8" s="23">
        <v>72.512200000000007</v>
      </c>
    </row>
    <row r="9" spans="1:6">
      <c r="A9" s="4">
        <v>2</v>
      </c>
      <c r="B9" s="4" t="s">
        <v>200</v>
      </c>
      <c r="C9" s="50">
        <v>33.237000000000002</v>
      </c>
      <c r="D9" s="84"/>
      <c r="E9" s="98" t="s">
        <v>231</v>
      </c>
      <c r="F9" s="23">
        <v>59.706400000000002</v>
      </c>
    </row>
    <row r="10" spans="1:6">
      <c r="A10" s="4">
        <v>3</v>
      </c>
      <c r="B10" s="24" t="s">
        <v>206</v>
      </c>
      <c r="C10" s="97">
        <v>31.1416</v>
      </c>
      <c r="D10" s="84"/>
      <c r="E10" s="98" t="s">
        <v>302</v>
      </c>
      <c r="F10" s="23">
        <v>54.730800000000002</v>
      </c>
    </row>
    <row r="11" spans="1:6">
      <c r="A11" s="4">
        <v>4</v>
      </c>
      <c r="B11" s="24" t="s">
        <v>210</v>
      </c>
      <c r="C11" s="97">
        <v>27.745699999999999</v>
      </c>
      <c r="D11" s="84"/>
      <c r="E11" s="98" t="s">
        <v>200</v>
      </c>
      <c r="F11" s="23">
        <v>50.489400000000003</v>
      </c>
    </row>
    <row r="12" spans="1:6">
      <c r="A12" s="4">
        <v>5</v>
      </c>
      <c r="B12" s="20" t="s">
        <v>249</v>
      </c>
      <c r="C12" s="97">
        <v>24.6387</v>
      </c>
      <c r="D12" s="84"/>
      <c r="E12" s="98" t="s">
        <v>253</v>
      </c>
      <c r="F12" s="23">
        <v>33.9315</v>
      </c>
    </row>
    <row r="13" spans="1:6">
      <c r="A13" s="4">
        <v>6</v>
      </c>
      <c r="B13" s="24" t="s">
        <v>253</v>
      </c>
      <c r="C13" s="97">
        <v>24.2775</v>
      </c>
      <c r="D13" s="84"/>
      <c r="E13" s="98" t="s">
        <v>226</v>
      </c>
      <c r="F13" s="23">
        <v>32.626399999999997</v>
      </c>
    </row>
    <row r="14" spans="1:6">
      <c r="A14" s="4">
        <v>7</v>
      </c>
      <c r="B14" s="24" t="s">
        <v>254</v>
      </c>
      <c r="C14" s="97">
        <v>23.049099999999999</v>
      </c>
      <c r="D14" s="84"/>
      <c r="E14" s="98" t="s">
        <v>202</v>
      </c>
      <c r="F14" s="23">
        <v>21.125599999999999</v>
      </c>
    </row>
    <row r="15" spans="1:6">
      <c r="A15" s="4">
        <v>8</v>
      </c>
      <c r="B15" s="24" t="s">
        <v>203</v>
      </c>
      <c r="C15" s="97">
        <v>20.0867</v>
      </c>
      <c r="D15" s="84"/>
      <c r="E15" s="98" t="s">
        <v>220</v>
      </c>
      <c r="F15" s="23">
        <v>20.065300000000001</v>
      </c>
    </row>
    <row r="16" spans="1:6">
      <c r="A16" s="4">
        <v>9</v>
      </c>
      <c r="B16" s="24" t="s">
        <v>211</v>
      </c>
      <c r="C16" s="97">
        <v>19.869900000000001</v>
      </c>
      <c r="D16" s="84"/>
      <c r="E16" s="98" t="s">
        <v>255</v>
      </c>
      <c r="F16" s="23">
        <v>18.841799999999999</v>
      </c>
    </row>
    <row r="17" spans="1:6">
      <c r="A17" s="4">
        <v>10</v>
      </c>
      <c r="B17" s="20" t="s">
        <v>256</v>
      </c>
      <c r="C17" s="97">
        <v>16.763000000000002</v>
      </c>
      <c r="D17" s="84"/>
      <c r="E17" s="98" t="s">
        <v>254</v>
      </c>
      <c r="F17" s="23">
        <v>18.597100000000001</v>
      </c>
    </row>
    <row r="18" spans="1:6">
      <c r="A18" s="4">
        <v>11</v>
      </c>
      <c r="B18" s="24" t="s">
        <v>257</v>
      </c>
      <c r="C18" s="97">
        <v>15.823700000000001</v>
      </c>
      <c r="D18" s="84"/>
      <c r="E18" s="98" t="s">
        <v>256</v>
      </c>
      <c r="F18" s="23">
        <v>16.965699999999998</v>
      </c>
    </row>
    <row r="19" spans="1:6">
      <c r="A19" s="4">
        <v>12</v>
      </c>
      <c r="B19" s="24" t="s">
        <v>258</v>
      </c>
      <c r="C19" s="97">
        <v>15.173400000000001</v>
      </c>
      <c r="D19" s="84"/>
      <c r="E19" s="98" t="s">
        <v>259</v>
      </c>
      <c r="F19" s="23">
        <v>16.802600000000002</v>
      </c>
    </row>
    <row r="20" spans="1:6">
      <c r="A20" s="4">
        <v>13</v>
      </c>
      <c r="B20" s="24" t="s">
        <v>205</v>
      </c>
      <c r="C20" s="97">
        <v>13.5838</v>
      </c>
      <c r="D20" s="84"/>
      <c r="E20" s="98" t="s">
        <v>257</v>
      </c>
      <c r="F20" s="23">
        <v>15.7423</v>
      </c>
    </row>
    <row r="21" spans="1:6">
      <c r="A21" s="4">
        <v>14</v>
      </c>
      <c r="B21" s="24" t="s">
        <v>302</v>
      </c>
      <c r="C21" s="97">
        <v>13.2225</v>
      </c>
      <c r="D21" s="84"/>
      <c r="E21" s="98" t="s">
        <v>225</v>
      </c>
      <c r="F21" s="23">
        <v>15.7423</v>
      </c>
    </row>
    <row r="22" spans="1:6">
      <c r="A22" s="4">
        <v>15</v>
      </c>
      <c r="B22" s="24" t="s">
        <v>212</v>
      </c>
      <c r="C22" s="97">
        <v>13.2225</v>
      </c>
      <c r="D22" s="85"/>
      <c r="E22" s="98" t="s">
        <v>201</v>
      </c>
      <c r="F22" s="23">
        <v>15.4976</v>
      </c>
    </row>
    <row r="23" spans="1:6">
      <c r="A23" s="4">
        <v>16</v>
      </c>
      <c r="B23" s="24" t="s">
        <v>252</v>
      </c>
      <c r="C23" s="97">
        <v>12.644500000000001</v>
      </c>
      <c r="D23" s="85"/>
      <c r="E23" s="98" t="s">
        <v>211</v>
      </c>
      <c r="F23" s="23">
        <v>14.845000000000001</v>
      </c>
    </row>
    <row r="24" spans="1:6">
      <c r="A24" s="4">
        <v>17</v>
      </c>
      <c r="B24" s="24" t="s">
        <v>202</v>
      </c>
      <c r="C24" s="97">
        <v>12.283200000000001</v>
      </c>
      <c r="D24" s="85"/>
      <c r="E24" s="98" t="s">
        <v>224</v>
      </c>
      <c r="F24" s="23">
        <v>13.703099999999999</v>
      </c>
    </row>
    <row r="25" spans="1:6">
      <c r="A25" s="4">
        <v>18</v>
      </c>
      <c r="B25" s="24" t="s">
        <v>255</v>
      </c>
      <c r="C25" s="97">
        <v>12.211</v>
      </c>
      <c r="D25" s="85"/>
      <c r="E25" s="98" t="s">
        <v>205</v>
      </c>
      <c r="F25" s="23">
        <v>13.54</v>
      </c>
    </row>
    <row r="26" spans="1:6">
      <c r="A26" s="4">
        <v>19</v>
      </c>
      <c r="B26" s="24" t="s">
        <v>260</v>
      </c>
      <c r="C26" s="50">
        <v>12.1387</v>
      </c>
      <c r="D26" s="85"/>
      <c r="E26" s="98" t="s">
        <v>206</v>
      </c>
      <c r="F26" s="23">
        <v>13.295299999999999</v>
      </c>
    </row>
    <row r="27" spans="1:6">
      <c r="A27" s="4">
        <v>20</v>
      </c>
      <c r="B27" s="24" t="s">
        <v>261</v>
      </c>
      <c r="C27" s="50">
        <v>11.7775</v>
      </c>
      <c r="D27" s="85"/>
      <c r="E27" s="98" t="s">
        <v>219</v>
      </c>
      <c r="F27" s="23">
        <v>13.132099999999999</v>
      </c>
    </row>
    <row r="28" spans="1:6">
      <c r="A28" s="4">
        <v>21</v>
      </c>
      <c r="B28" s="24" t="s">
        <v>262</v>
      </c>
      <c r="C28" s="50">
        <v>11.560700000000001</v>
      </c>
      <c r="D28" s="85"/>
      <c r="E28" s="98" t="s">
        <v>263</v>
      </c>
      <c r="F28" s="23">
        <v>12.8874</v>
      </c>
    </row>
    <row r="29" spans="1:6">
      <c r="A29" s="4">
        <v>22</v>
      </c>
      <c r="B29" s="24" t="s">
        <v>199</v>
      </c>
      <c r="C29" s="50">
        <v>11.4162</v>
      </c>
      <c r="D29" s="85"/>
      <c r="E29" s="98" t="s">
        <v>213</v>
      </c>
      <c r="F29" s="23">
        <v>12.6427</v>
      </c>
    </row>
    <row r="30" spans="1:6">
      <c r="A30" s="4">
        <v>23</v>
      </c>
      <c r="B30" s="24" t="s">
        <v>213</v>
      </c>
      <c r="C30" s="50">
        <v>11.3439</v>
      </c>
      <c r="D30" s="85"/>
      <c r="E30" s="98" t="s">
        <v>264</v>
      </c>
      <c r="F30" s="23">
        <v>12.3165</v>
      </c>
    </row>
    <row r="31" spans="1:6">
      <c r="A31" s="4">
        <v>24</v>
      </c>
      <c r="B31" s="24" t="s">
        <v>214</v>
      </c>
      <c r="C31" s="50">
        <v>10.6936</v>
      </c>
      <c r="D31" s="85"/>
      <c r="E31" s="98" t="s">
        <v>203</v>
      </c>
      <c r="F31" s="23">
        <v>12.2349</v>
      </c>
    </row>
    <row r="32" spans="1:6">
      <c r="A32" s="4">
        <v>25</v>
      </c>
      <c r="B32" s="24" t="s">
        <v>265</v>
      </c>
      <c r="C32" s="50">
        <v>10.6214</v>
      </c>
      <c r="E32" s="98" t="s">
        <v>266</v>
      </c>
      <c r="F32" s="23">
        <v>11.9902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8"/>
  <sheetViews>
    <sheetView showGridLines="0" zoomScaleNormal="100" workbookViewId="0"/>
  </sheetViews>
  <sheetFormatPr defaultRowHeight="15"/>
  <cols>
    <col min="1" max="1" width="9.5703125" style="4" customWidth="1"/>
    <col min="2" max="2" width="8.5703125" style="4" customWidth="1"/>
    <col min="3" max="3" width="8.5703125" style="2" customWidth="1"/>
    <col min="4" max="4" width="8.5703125" style="4" customWidth="1"/>
    <col min="5" max="6" width="8.5703125" style="2" customWidth="1"/>
    <col min="7" max="7" width="9.85546875" style="4" customWidth="1"/>
    <col min="8" max="8" width="7.42578125" style="2" customWidth="1"/>
    <col min="9" max="16384" width="9.140625" style="2"/>
  </cols>
  <sheetData>
    <row r="1" spans="1:8">
      <c r="A1" s="44" t="s">
        <v>14</v>
      </c>
      <c r="B1" s="44"/>
      <c r="G1" s="44"/>
    </row>
    <row r="2" spans="1:8">
      <c r="A2" s="47" t="s">
        <v>295</v>
      </c>
      <c r="B2" s="44"/>
      <c r="G2" s="44"/>
    </row>
    <row r="3" spans="1:8">
      <c r="A3" s="44"/>
      <c r="B3" s="44"/>
      <c r="G3" s="44"/>
    </row>
    <row r="4" spans="1:8">
      <c r="A4" s="44"/>
      <c r="B4" s="44"/>
      <c r="G4" s="44"/>
    </row>
    <row r="5" spans="1:8">
      <c r="B5" s="3" t="s">
        <v>12</v>
      </c>
      <c r="C5" s="13" t="s">
        <v>13</v>
      </c>
      <c r="D5" s="13" t="s">
        <v>0</v>
      </c>
      <c r="E5" s="13" t="s">
        <v>1</v>
      </c>
      <c r="F5" s="3" t="s">
        <v>2</v>
      </c>
      <c r="G5" s="13" t="s">
        <v>137</v>
      </c>
      <c r="H5" s="3" t="s">
        <v>11</v>
      </c>
    </row>
    <row r="6" spans="1:8">
      <c r="A6" s="47" t="s">
        <v>174</v>
      </c>
      <c r="B6" s="14">
        <v>416.78519999999997</v>
      </c>
      <c r="C6" s="14">
        <v>347.64240000000001</v>
      </c>
      <c r="D6" s="14">
        <v>210.7414</v>
      </c>
      <c r="E6" s="14">
        <v>215.66749999999999</v>
      </c>
      <c r="F6" s="14">
        <v>234.2594</v>
      </c>
      <c r="G6" s="14">
        <v>272.39409999999998</v>
      </c>
      <c r="H6" s="14">
        <v>193.666</v>
      </c>
    </row>
    <row r="7" spans="1:8">
      <c r="A7" s="4" t="s">
        <v>7</v>
      </c>
      <c r="B7" s="14">
        <v>581.46849999999995</v>
      </c>
      <c r="C7" s="14">
        <v>387.30900000000003</v>
      </c>
      <c r="D7" s="14">
        <v>201.7313</v>
      </c>
      <c r="E7" s="14">
        <v>207.22239999999999</v>
      </c>
      <c r="F7" s="14">
        <v>214.10210000000001</v>
      </c>
      <c r="G7" s="14">
        <v>257.03440000000001</v>
      </c>
      <c r="H7" s="14">
        <v>178.24760000000001</v>
      </c>
    </row>
    <row r="8" spans="1:8">
      <c r="A8" s="4" t="s">
        <v>8</v>
      </c>
      <c r="B8" s="14">
        <v>357.32330000000002</v>
      </c>
      <c r="C8" s="14">
        <v>333.9622</v>
      </c>
      <c r="D8" s="14">
        <v>223.87200000000001</v>
      </c>
      <c r="E8" s="14">
        <v>235.87739999999999</v>
      </c>
      <c r="F8" s="14">
        <v>263.4547</v>
      </c>
      <c r="G8" s="14">
        <v>300.2124</v>
      </c>
      <c r="H8" s="14">
        <v>219.0686</v>
      </c>
    </row>
    <row r="9" spans="1:8">
      <c r="B9" s="7"/>
      <c r="C9" s="7"/>
      <c r="D9" s="7"/>
      <c r="E9" s="7"/>
      <c r="F9" s="7"/>
      <c r="G9" s="7"/>
      <c r="H9" s="7"/>
    </row>
    <row r="12" spans="1:8">
      <c r="C12" s="4"/>
      <c r="F12" s="4"/>
      <c r="G12" s="2"/>
    </row>
    <row r="13" spans="1:8">
      <c r="B13" s="3"/>
      <c r="C13" s="13"/>
      <c r="D13" s="13"/>
      <c r="E13" s="13"/>
      <c r="F13" s="3"/>
      <c r="G13" s="13"/>
      <c r="H13" s="3"/>
    </row>
    <row r="14" spans="1:8">
      <c r="A14" s="44"/>
      <c r="B14" s="3"/>
      <c r="C14" s="3"/>
      <c r="D14" s="3"/>
      <c r="E14" s="3"/>
      <c r="F14" s="3"/>
      <c r="G14" s="3"/>
    </row>
    <row r="15" spans="1:8">
      <c r="B15" s="3"/>
      <c r="C15" s="3"/>
      <c r="D15" s="3"/>
      <c r="E15" s="3"/>
      <c r="F15" s="3"/>
      <c r="G15" s="3"/>
    </row>
    <row r="16" spans="1:8">
      <c r="B16" s="3"/>
      <c r="C16" s="3"/>
      <c r="D16" s="3"/>
      <c r="E16" s="3"/>
      <c r="F16" s="3"/>
      <c r="G16" s="3"/>
    </row>
    <row r="17" spans="2:8">
      <c r="B17" s="3"/>
      <c r="C17" s="3"/>
      <c r="D17" s="3"/>
      <c r="E17" s="3"/>
      <c r="F17" s="3"/>
      <c r="G17" s="3"/>
    </row>
    <row r="19" spans="2:8">
      <c r="H19" s="13"/>
    </row>
    <row r="20" spans="2:8">
      <c r="H20" s="25"/>
    </row>
    <row r="21" spans="2:8">
      <c r="H21" s="25"/>
    </row>
    <row r="22" spans="2:8">
      <c r="H22" s="25"/>
    </row>
    <row r="44" spans="2:8">
      <c r="B44" s="2"/>
      <c r="C44" s="4"/>
      <c r="D44" s="2"/>
      <c r="F44" s="4"/>
      <c r="G44" s="2"/>
      <c r="H44" s="4"/>
    </row>
    <row r="45" spans="2:8">
      <c r="B45" s="2"/>
      <c r="C45" s="4"/>
      <c r="D45" s="2"/>
      <c r="F45" s="4"/>
      <c r="G45" s="2"/>
      <c r="H45" s="4"/>
    </row>
    <row r="46" spans="2:8">
      <c r="B46" s="2"/>
      <c r="C46" s="4"/>
      <c r="D46" s="2"/>
      <c r="F46" s="4"/>
      <c r="G46" s="2"/>
      <c r="H46" s="4"/>
    </row>
    <row r="47" spans="2:8">
      <c r="B47" s="2"/>
      <c r="C47" s="4"/>
      <c r="D47" s="2"/>
      <c r="F47" s="4"/>
      <c r="G47" s="2"/>
      <c r="H47" s="4"/>
    </row>
    <row r="48" spans="2:8">
      <c r="B48" s="2"/>
      <c r="C48" s="4"/>
      <c r="D48" s="2"/>
      <c r="F48" s="4"/>
      <c r="G48" s="2"/>
      <c r="H48" s="4"/>
    </row>
    <row r="49" spans="2:8">
      <c r="B49" s="2"/>
      <c r="C49" s="4"/>
      <c r="D49" s="2"/>
      <c r="F49" s="4"/>
      <c r="G49" s="2"/>
      <c r="H49" s="4"/>
    </row>
    <row r="50" spans="2:8">
      <c r="B50" s="2"/>
      <c r="C50" s="4"/>
      <c r="D50" s="2"/>
      <c r="F50" s="4"/>
      <c r="G50" s="2"/>
      <c r="H50" s="4"/>
    </row>
    <row r="51" spans="2:8">
      <c r="B51" s="2"/>
      <c r="C51" s="4"/>
      <c r="D51" s="2"/>
      <c r="F51" s="4"/>
      <c r="G51" s="2"/>
      <c r="H51" s="4"/>
    </row>
    <row r="52" spans="2:8">
      <c r="B52" s="2"/>
      <c r="C52" s="4"/>
      <c r="D52" s="2"/>
      <c r="F52" s="4"/>
      <c r="G52" s="2"/>
      <c r="H52" s="4"/>
    </row>
    <row r="53" spans="2:8">
      <c r="B53" s="2"/>
      <c r="C53" s="4"/>
      <c r="D53" s="2"/>
      <c r="F53" s="4"/>
      <c r="G53" s="2"/>
      <c r="H53" s="4"/>
    </row>
    <row r="54" spans="2:8">
      <c r="B54" s="2"/>
      <c r="C54" s="4"/>
      <c r="D54" s="2"/>
      <c r="F54" s="4"/>
      <c r="G54" s="2"/>
      <c r="H54" s="4"/>
    </row>
    <row r="55" spans="2:8">
      <c r="B55" s="2"/>
      <c r="C55" s="4"/>
      <c r="D55" s="2"/>
      <c r="F55" s="4"/>
      <c r="G55" s="2"/>
      <c r="H55" s="4"/>
    </row>
    <row r="56" spans="2:8">
      <c r="B56" s="2"/>
      <c r="C56" s="4"/>
      <c r="D56" s="2"/>
      <c r="F56" s="4"/>
      <c r="G56" s="2"/>
      <c r="H56" s="4"/>
    </row>
    <row r="57" spans="2:8">
      <c r="B57" s="2"/>
      <c r="C57" s="4"/>
      <c r="D57" s="2"/>
      <c r="F57" s="4"/>
      <c r="G57" s="2"/>
      <c r="H57" s="4"/>
    </row>
    <row r="58" spans="2:8">
      <c r="B58" s="2"/>
      <c r="C58" s="4"/>
      <c r="D58" s="2"/>
      <c r="F58" s="4"/>
      <c r="G58" s="2"/>
      <c r="H58" s="4"/>
    </row>
    <row r="59" spans="2:8">
      <c r="B59" s="2"/>
      <c r="C59" s="4"/>
      <c r="D59" s="2"/>
      <c r="F59" s="4"/>
      <c r="G59" s="2"/>
      <c r="H59" s="4"/>
    </row>
    <row r="60" spans="2:8">
      <c r="B60" s="2"/>
      <c r="C60" s="4"/>
      <c r="D60" s="2"/>
      <c r="F60" s="4"/>
      <c r="G60" s="2"/>
      <c r="H60" s="4"/>
    </row>
    <row r="61" spans="2:8">
      <c r="B61" s="2"/>
      <c r="C61" s="4"/>
      <c r="D61" s="2"/>
      <c r="F61" s="4"/>
      <c r="G61" s="2"/>
      <c r="H61" s="4"/>
    </row>
    <row r="62" spans="2:8">
      <c r="B62" s="2"/>
      <c r="C62" s="4"/>
      <c r="D62" s="2"/>
      <c r="F62" s="4"/>
      <c r="G62" s="2"/>
      <c r="H62" s="4"/>
    </row>
    <row r="63" spans="2:8">
      <c r="B63" s="2"/>
      <c r="C63" s="4"/>
      <c r="D63" s="2"/>
      <c r="F63" s="4"/>
      <c r="G63" s="2"/>
      <c r="H63" s="4"/>
    </row>
    <row r="64" spans="2:8">
      <c r="B64" s="2"/>
      <c r="C64" s="4"/>
      <c r="D64" s="2"/>
      <c r="F64" s="4"/>
      <c r="G64" s="2"/>
      <c r="H64" s="4"/>
    </row>
    <row r="65" spans="2:8">
      <c r="B65" s="2"/>
      <c r="C65" s="4"/>
      <c r="D65" s="2"/>
      <c r="F65" s="4"/>
      <c r="G65" s="2"/>
      <c r="H65" s="4"/>
    </row>
    <row r="66" spans="2:8">
      <c r="B66" s="2"/>
      <c r="C66" s="4"/>
      <c r="D66" s="2"/>
      <c r="F66" s="4"/>
      <c r="G66" s="2"/>
      <c r="H66" s="4"/>
    </row>
    <row r="67" spans="2:8">
      <c r="B67" s="2"/>
      <c r="C67" s="4"/>
      <c r="D67" s="2"/>
      <c r="F67" s="4"/>
      <c r="G67" s="2"/>
      <c r="H67" s="4"/>
    </row>
    <row r="68" spans="2:8">
      <c r="B68" s="2"/>
      <c r="C68" s="4"/>
      <c r="D68" s="2"/>
      <c r="F68" s="4"/>
      <c r="G68" s="2"/>
      <c r="H68" s="4"/>
    </row>
    <row r="69" spans="2:8">
      <c r="B69" s="2"/>
      <c r="C69" s="4"/>
      <c r="D69" s="2"/>
      <c r="F69" s="4"/>
      <c r="G69" s="2"/>
      <c r="H69" s="4"/>
    </row>
    <row r="70" spans="2:8">
      <c r="B70" s="2"/>
      <c r="C70" s="4"/>
      <c r="D70" s="2"/>
      <c r="F70" s="4"/>
      <c r="G70" s="2"/>
      <c r="H70" s="4"/>
    </row>
    <row r="71" spans="2:8">
      <c r="B71" s="2"/>
      <c r="C71" s="4"/>
      <c r="D71" s="2"/>
      <c r="F71" s="4"/>
      <c r="G71" s="2"/>
      <c r="H71" s="4"/>
    </row>
    <row r="72" spans="2:8">
      <c r="B72" s="2"/>
      <c r="C72" s="4"/>
      <c r="D72" s="2"/>
      <c r="F72" s="4"/>
      <c r="G72" s="2"/>
      <c r="H72" s="4"/>
    </row>
    <row r="73" spans="2:8">
      <c r="B73" s="2"/>
      <c r="C73" s="4"/>
      <c r="D73" s="2"/>
      <c r="F73" s="4"/>
      <c r="G73" s="2"/>
      <c r="H73" s="4"/>
    </row>
    <row r="74" spans="2:8">
      <c r="B74" s="2"/>
      <c r="C74" s="4"/>
      <c r="D74" s="2"/>
      <c r="F74" s="4"/>
      <c r="G74" s="2"/>
      <c r="H74" s="4"/>
    </row>
    <row r="75" spans="2:8">
      <c r="B75" s="2"/>
      <c r="C75" s="4"/>
      <c r="D75" s="2"/>
      <c r="F75" s="4"/>
      <c r="G75" s="2"/>
      <c r="H75" s="4"/>
    </row>
    <row r="76" spans="2:8">
      <c r="B76" s="2"/>
      <c r="C76" s="4"/>
      <c r="D76" s="2"/>
      <c r="F76" s="4"/>
      <c r="G76" s="2"/>
      <c r="H76" s="4"/>
    </row>
    <row r="77" spans="2:8">
      <c r="B77" s="2"/>
      <c r="C77" s="4"/>
      <c r="D77" s="2"/>
      <c r="F77" s="4"/>
      <c r="G77" s="2"/>
      <c r="H77" s="4"/>
    </row>
    <row r="78" spans="2:8">
      <c r="B78" s="2"/>
      <c r="C78" s="4"/>
      <c r="D78" s="2"/>
      <c r="F78" s="4"/>
      <c r="G78" s="2"/>
      <c r="H78" s="4"/>
    </row>
    <row r="79" spans="2:8">
      <c r="B79" s="2"/>
      <c r="C79" s="4"/>
      <c r="D79" s="2"/>
      <c r="F79" s="4"/>
      <c r="G79" s="2"/>
      <c r="H79" s="4"/>
    </row>
    <row r="80" spans="2:8">
      <c r="B80" s="2"/>
      <c r="C80" s="4"/>
      <c r="D80" s="2"/>
      <c r="F80" s="4"/>
      <c r="G80" s="2"/>
      <c r="H80" s="4"/>
    </row>
    <row r="81" spans="2:8">
      <c r="B81" s="2"/>
      <c r="C81" s="4"/>
      <c r="D81" s="2"/>
      <c r="F81" s="4"/>
      <c r="G81" s="2"/>
      <c r="H81" s="4"/>
    </row>
    <row r="82" spans="2:8">
      <c r="B82" s="2"/>
      <c r="C82" s="4"/>
      <c r="D82" s="2"/>
      <c r="F82" s="4"/>
      <c r="G82" s="2"/>
      <c r="H82" s="4"/>
    </row>
    <row r="83" spans="2:8">
      <c r="B83" s="2"/>
      <c r="C83" s="4"/>
      <c r="D83" s="2"/>
      <c r="F83" s="4"/>
      <c r="G83" s="2"/>
      <c r="H83" s="4"/>
    </row>
    <row r="84" spans="2:8">
      <c r="B84" s="2"/>
      <c r="C84" s="4"/>
      <c r="D84" s="2"/>
      <c r="F84" s="4"/>
      <c r="G84" s="2"/>
      <c r="H84" s="4"/>
    </row>
    <row r="85" spans="2:8">
      <c r="B85" s="2"/>
      <c r="C85" s="4"/>
      <c r="D85" s="2"/>
      <c r="F85" s="4"/>
      <c r="G85" s="2"/>
      <c r="H85" s="4"/>
    </row>
    <row r="86" spans="2:8">
      <c r="B86" s="2"/>
      <c r="C86" s="4"/>
      <c r="D86" s="2"/>
      <c r="F86" s="4"/>
      <c r="G86" s="2"/>
      <c r="H86" s="4"/>
    </row>
    <row r="87" spans="2:8">
      <c r="B87" s="2"/>
      <c r="C87" s="4"/>
      <c r="D87" s="2"/>
      <c r="F87" s="4"/>
      <c r="G87" s="2"/>
      <c r="H87" s="4"/>
    </row>
    <row r="88" spans="2:8">
      <c r="B88" s="2"/>
      <c r="C88" s="4"/>
      <c r="D88" s="2"/>
      <c r="F88" s="4"/>
      <c r="G88" s="2"/>
      <c r="H88" s="4"/>
    </row>
    <row r="89" spans="2:8">
      <c r="B89" s="2"/>
      <c r="C89" s="4"/>
      <c r="D89" s="2"/>
      <c r="F89" s="4"/>
      <c r="G89" s="2"/>
      <c r="H89" s="4"/>
    </row>
    <row r="90" spans="2:8">
      <c r="B90" s="2"/>
      <c r="C90" s="4"/>
      <c r="D90" s="2"/>
      <c r="F90" s="4"/>
      <c r="G90" s="2"/>
      <c r="H90" s="4"/>
    </row>
    <row r="91" spans="2:8">
      <c r="B91" s="2"/>
      <c r="C91" s="4"/>
      <c r="D91" s="2"/>
      <c r="F91" s="4"/>
      <c r="G91" s="2"/>
      <c r="H91" s="4"/>
    </row>
    <row r="92" spans="2:8">
      <c r="B92" s="2"/>
      <c r="C92" s="4"/>
      <c r="D92" s="2"/>
      <c r="F92" s="4"/>
      <c r="G92" s="2"/>
      <c r="H92" s="4"/>
    </row>
    <row r="93" spans="2:8">
      <c r="B93" s="2"/>
      <c r="C93" s="4"/>
      <c r="D93" s="2"/>
      <c r="F93" s="4"/>
      <c r="G93" s="2"/>
      <c r="H93" s="4"/>
    </row>
    <row r="94" spans="2:8">
      <c r="B94" s="2"/>
      <c r="C94" s="4"/>
      <c r="D94" s="2"/>
      <c r="F94" s="4"/>
      <c r="G94" s="2"/>
      <c r="H94" s="4"/>
    </row>
    <row r="95" spans="2:8">
      <c r="B95" s="2"/>
      <c r="C95" s="4"/>
      <c r="D95" s="2"/>
      <c r="F95" s="4"/>
      <c r="G95" s="2"/>
      <c r="H95" s="4"/>
    </row>
    <row r="96" spans="2:8">
      <c r="B96" s="2"/>
      <c r="C96" s="4"/>
      <c r="D96" s="2"/>
      <c r="F96" s="4"/>
      <c r="G96" s="2"/>
      <c r="H96" s="4"/>
    </row>
    <row r="97" spans="2:8">
      <c r="B97" s="2"/>
      <c r="C97" s="4"/>
      <c r="D97" s="2"/>
      <c r="F97" s="4"/>
      <c r="G97" s="2"/>
      <c r="H97" s="4"/>
    </row>
    <row r="98" spans="2:8">
      <c r="B98" s="2"/>
      <c r="C98" s="4"/>
      <c r="D98" s="2"/>
      <c r="F98" s="4"/>
      <c r="G98" s="2"/>
      <c r="H98" s="4"/>
    </row>
    <row r="99" spans="2:8">
      <c r="B99" s="2"/>
      <c r="C99" s="4"/>
      <c r="D99" s="2"/>
      <c r="F99" s="4"/>
      <c r="G99" s="2"/>
      <c r="H99" s="4"/>
    </row>
    <row r="100" spans="2:8">
      <c r="B100" s="2"/>
      <c r="C100" s="4"/>
      <c r="D100" s="2"/>
      <c r="F100" s="4"/>
      <c r="G100" s="2"/>
      <c r="H100" s="4"/>
    </row>
    <row r="101" spans="2:8">
      <c r="B101" s="2"/>
      <c r="C101" s="4"/>
      <c r="D101" s="2"/>
      <c r="F101" s="4"/>
      <c r="G101" s="2"/>
      <c r="H101" s="4"/>
    </row>
    <row r="102" spans="2:8">
      <c r="B102" s="2"/>
      <c r="C102" s="4"/>
      <c r="D102" s="2"/>
      <c r="F102" s="4"/>
      <c r="G102" s="2"/>
      <c r="H102" s="4"/>
    </row>
    <row r="103" spans="2:8">
      <c r="B103" s="2"/>
      <c r="C103" s="4"/>
      <c r="D103" s="2"/>
      <c r="F103" s="4"/>
      <c r="G103" s="2"/>
      <c r="H103" s="4"/>
    </row>
    <row r="104" spans="2:8">
      <c r="B104" s="2"/>
      <c r="C104" s="4"/>
      <c r="D104" s="2"/>
      <c r="F104" s="4"/>
      <c r="G104" s="2"/>
      <c r="H104" s="4"/>
    </row>
    <row r="105" spans="2:8">
      <c r="B105" s="2"/>
      <c r="C105" s="4"/>
      <c r="D105" s="2"/>
      <c r="F105" s="4"/>
      <c r="G105" s="2"/>
      <c r="H105" s="4"/>
    </row>
    <row r="106" spans="2:8">
      <c r="B106" s="2"/>
      <c r="C106" s="4"/>
      <c r="D106" s="2"/>
      <c r="F106" s="4"/>
      <c r="G106" s="2"/>
      <c r="H106" s="4"/>
    </row>
    <row r="107" spans="2:8">
      <c r="B107" s="2"/>
      <c r="C107" s="4"/>
      <c r="D107" s="2"/>
      <c r="F107" s="4"/>
      <c r="G107" s="2"/>
      <c r="H107" s="4"/>
    </row>
    <row r="108" spans="2:8">
      <c r="B108" s="2"/>
      <c r="C108" s="4"/>
      <c r="D108" s="2"/>
      <c r="F108" s="4"/>
      <c r="G108" s="2"/>
      <c r="H108" s="4"/>
    </row>
    <row r="109" spans="2:8">
      <c r="B109" s="2"/>
      <c r="C109" s="4"/>
      <c r="D109" s="2"/>
      <c r="F109" s="4"/>
      <c r="G109" s="2"/>
      <c r="H109" s="4"/>
    </row>
    <row r="110" spans="2:8">
      <c r="B110" s="2"/>
      <c r="C110" s="4"/>
      <c r="D110" s="2"/>
      <c r="F110" s="4"/>
      <c r="G110" s="2"/>
      <c r="H110" s="4"/>
    </row>
    <row r="111" spans="2:8">
      <c r="B111" s="2"/>
      <c r="C111" s="4"/>
      <c r="D111" s="2"/>
      <c r="F111" s="4"/>
      <c r="G111" s="2"/>
      <c r="H111" s="4"/>
    </row>
    <row r="112" spans="2:8">
      <c r="B112" s="2"/>
      <c r="C112" s="4"/>
      <c r="D112" s="2"/>
      <c r="F112" s="4"/>
      <c r="G112" s="2"/>
      <c r="H112" s="4"/>
    </row>
    <row r="113" spans="2:8">
      <c r="B113" s="2"/>
      <c r="C113" s="4"/>
      <c r="D113" s="2"/>
      <c r="F113" s="4"/>
      <c r="G113" s="2"/>
      <c r="H113" s="4"/>
    </row>
    <row r="114" spans="2:8">
      <c r="B114" s="2"/>
      <c r="C114" s="4"/>
      <c r="D114" s="2"/>
      <c r="F114" s="4"/>
      <c r="G114" s="2"/>
      <c r="H114" s="4"/>
    </row>
    <row r="115" spans="2:8">
      <c r="B115" s="2"/>
      <c r="C115" s="4"/>
      <c r="D115" s="2"/>
      <c r="F115" s="4"/>
      <c r="G115" s="2"/>
      <c r="H115" s="4"/>
    </row>
    <row r="116" spans="2:8">
      <c r="B116" s="2"/>
      <c r="C116" s="4"/>
      <c r="D116" s="2"/>
      <c r="F116" s="4"/>
      <c r="G116" s="2"/>
      <c r="H116" s="4"/>
    </row>
    <row r="117" spans="2:8">
      <c r="B117" s="2"/>
      <c r="C117" s="4"/>
      <c r="D117" s="2"/>
      <c r="F117" s="4"/>
      <c r="G117" s="2"/>
      <c r="H117" s="4"/>
    </row>
    <row r="118" spans="2:8">
      <c r="B118" s="2"/>
      <c r="C118" s="4"/>
      <c r="D118" s="2"/>
      <c r="F118" s="4"/>
      <c r="G118" s="2"/>
      <c r="H118" s="4"/>
    </row>
    <row r="119" spans="2:8">
      <c r="B119" s="2"/>
      <c r="C119" s="4"/>
      <c r="D119" s="2"/>
      <c r="F119" s="4"/>
      <c r="G119" s="2"/>
      <c r="H119" s="4"/>
    </row>
    <row r="120" spans="2:8">
      <c r="B120" s="2"/>
      <c r="C120" s="4"/>
      <c r="D120" s="2"/>
      <c r="F120" s="4"/>
      <c r="G120" s="2"/>
      <c r="H120" s="4"/>
    </row>
    <row r="121" spans="2:8">
      <c r="B121" s="2"/>
      <c r="C121" s="4"/>
      <c r="D121" s="2"/>
      <c r="F121" s="4"/>
      <c r="G121" s="2"/>
      <c r="H121" s="4"/>
    </row>
    <row r="122" spans="2:8">
      <c r="B122" s="2"/>
      <c r="C122" s="4"/>
      <c r="D122" s="2"/>
      <c r="F122" s="4"/>
      <c r="G122" s="2"/>
      <c r="H122" s="4"/>
    </row>
    <row r="123" spans="2:8">
      <c r="B123" s="2"/>
      <c r="C123" s="4"/>
      <c r="D123" s="2"/>
      <c r="F123" s="4"/>
      <c r="G123" s="2"/>
      <c r="H123" s="4"/>
    </row>
    <row r="124" spans="2:8">
      <c r="B124" s="2"/>
      <c r="C124" s="4"/>
      <c r="D124" s="2"/>
      <c r="F124" s="4"/>
      <c r="G124" s="2"/>
      <c r="H124" s="4"/>
    </row>
    <row r="125" spans="2:8">
      <c r="B125" s="2"/>
      <c r="C125" s="4"/>
      <c r="D125" s="2"/>
      <c r="F125" s="4"/>
      <c r="G125" s="2"/>
      <c r="H125" s="4"/>
    </row>
    <row r="126" spans="2:8">
      <c r="B126" s="2"/>
      <c r="C126" s="4"/>
      <c r="D126" s="2"/>
      <c r="F126" s="4"/>
      <c r="G126" s="2"/>
      <c r="H126" s="4"/>
    </row>
    <row r="127" spans="2:8">
      <c r="B127" s="2"/>
      <c r="C127" s="4"/>
      <c r="D127" s="2"/>
      <c r="F127" s="4"/>
      <c r="G127" s="2"/>
      <c r="H127" s="4"/>
    </row>
    <row r="128" spans="2:8">
      <c r="B128" s="2"/>
      <c r="C128" s="4"/>
      <c r="D128" s="2"/>
      <c r="F128" s="4"/>
      <c r="G128" s="2"/>
      <c r="H128" s="4"/>
    </row>
    <row r="129" spans="2:8">
      <c r="B129" s="2"/>
      <c r="C129" s="4"/>
      <c r="D129" s="2"/>
      <c r="F129" s="4"/>
      <c r="G129" s="2"/>
      <c r="H129" s="4"/>
    </row>
    <row r="130" spans="2:8">
      <c r="B130" s="2"/>
      <c r="C130" s="4"/>
      <c r="D130" s="2"/>
      <c r="F130" s="4"/>
      <c r="G130" s="2"/>
      <c r="H130" s="4"/>
    </row>
    <row r="131" spans="2:8">
      <c r="B131" s="2"/>
      <c r="C131" s="4"/>
      <c r="D131" s="2"/>
      <c r="F131" s="4"/>
      <c r="G131" s="2"/>
      <c r="H131" s="4"/>
    </row>
    <row r="132" spans="2:8">
      <c r="B132" s="2"/>
      <c r="C132" s="4"/>
      <c r="D132" s="2"/>
      <c r="F132" s="4"/>
      <c r="G132" s="2"/>
      <c r="H132" s="4"/>
    </row>
    <row r="133" spans="2:8">
      <c r="B133" s="2"/>
      <c r="C133" s="4"/>
      <c r="D133" s="2"/>
      <c r="F133" s="4"/>
      <c r="G133" s="2"/>
      <c r="H133" s="4"/>
    </row>
    <row r="134" spans="2:8">
      <c r="B134" s="2"/>
      <c r="C134" s="4"/>
      <c r="D134" s="2"/>
      <c r="F134" s="4"/>
      <c r="G134" s="2"/>
      <c r="H134" s="4"/>
    </row>
    <row r="135" spans="2:8">
      <c r="B135" s="2"/>
      <c r="C135" s="4"/>
      <c r="D135" s="2"/>
      <c r="F135" s="4"/>
      <c r="G135" s="2"/>
      <c r="H135" s="4"/>
    </row>
    <row r="136" spans="2:8">
      <c r="B136" s="2"/>
      <c r="C136" s="4"/>
      <c r="D136" s="2"/>
      <c r="F136" s="4"/>
      <c r="G136" s="2"/>
      <c r="H136" s="4"/>
    </row>
    <row r="137" spans="2:8">
      <c r="B137" s="2"/>
      <c r="C137" s="4"/>
      <c r="D137" s="2"/>
      <c r="F137" s="4"/>
      <c r="G137" s="2"/>
      <c r="H137" s="4"/>
    </row>
    <row r="138" spans="2:8">
      <c r="B138" s="2"/>
      <c r="C138" s="4"/>
      <c r="D138" s="2"/>
      <c r="F138" s="4"/>
      <c r="G138" s="2"/>
      <c r="H138" s="4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2"/>
  <sheetViews>
    <sheetView showGridLines="0" zoomScaleNormal="100" workbookViewId="0"/>
  </sheetViews>
  <sheetFormatPr defaultRowHeight="15"/>
  <cols>
    <col min="1" max="1" width="6.7109375" style="4" customWidth="1"/>
    <col min="2" max="2" width="8.5703125" style="4" customWidth="1"/>
    <col min="3" max="3" width="8.5703125" style="2" customWidth="1"/>
    <col min="4" max="4" width="8.5703125" style="4" customWidth="1"/>
    <col min="5" max="6" width="8.5703125" style="2" customWidth="1"/>
    <col min="7" max="7" width="9.7109375" style="4" customWidth="1"/>
    <col min="8" max="8" width="7.42578125" style="2" customWidth="1"/>
    <col min="9" max="16384" width="9.140625" style="2"/>
  </cols>
  <sheetData>
    <row r="1" spans="1:9">
      <c r="A1" s="44" t="s">
        <v>15</v>
      </c>
      <c r="B1" s="44"/>
      <c r="G1" s="44"/>
    </row>
    <row r="2" spans="1:9">
      <c r="A2" s="47" t="s">
        <v>270</v>
      </c>
      <c r="B2" s="44"/>
      <c r="G2" s="44"/>
    </row>
    <row r="3" spans="1:9">
      <c r="A3" s="44"/>
      <c r="B3" s="44"/>
      <c r="G3" s="44"/>
    </row>
    <row r="4" spans="1:9">
      <c r="A4" s="44"/>
      <c r="B4" s="44"/>
      <c r="G4" s="44"/>
    </row>
    <row r="5" spans="1:9">
      <c r="B5" s="3" t="s">
        <v>12</v>
      </c>
      <c r="C5" s="13" t="s">
        <v>13</v>
      </c>
      <c r="D5" s="13" t="s">
        <v>0</v>
      </c>
      <c r="E5" s="13" t="s">
        <v>1</v>
      </c>
      <c r="F5" s="3" t="s">
        <v>2</v>
      </c>
      <c r="G5" s="13" t="s">
        <v>137</v>
      </c>
      <c r="H5" s="3" t="s">
        <v>11</v>
      </c>
      <c r="I5" s="3"/>
    </row>
    <row r="6" spans="1:9">
      <c r="A6" s="47" t="s">
        <v>6</v>
      </c>
      <c r="B6" s="14">
        <v>48.87697</v>
      </c>
      <c r="C6" s="14">
        <v>26.705259999999999</v>
      </c>
      <c r="D6" s="14">
        <v>18.814250000000001</v>
      </c>
      <c r="E6" s="14">
        <v>34.294699999999999</v>
      </c>
      <c r="F6" s="14">
        <v>27.003319999999999</v>
      </c>
      <c r="G6" s="14">
        <v>40.114519999999999</v>
      </c>
      <c r="H6" s="14">
        <v>36.72972</v>
      </c>
      <c r="I6" s="29"/>
    </row>
    <row r="7" spans="1:9">
      <c r="A7" s="4" t="s">
        <v>7</v>
      </c>
      <c r="B7" s="14">
        <v>175.5377</v>
      </c>
      <c r="C7" s="14">
        <v>52.814860000000003</v>
      </c>
      <c r="D7" s="14">
        <v>33.621879999999997</v>
      </c>
      <c r="E7" s="14">
        <v>54.38156</v>
      </c>
      <c r="F7" s="14">
        <v>49.848199999999999</v>
      </c>
      <c r="G7" s="14">
        <v>65.032799999999995</v>
      </c>
      <c r="H7" s="14">
        <v>41.134070000000001</v>
      </c>
      <c r="I7" s="29"/>
    </row>
    <row r="8" spans="1:9">
      <c r="A8" s="4" t="s">
        <v>8</v>
      </c>
      <c r="B8" s="14">
        <v>54.692340000000002</v>
      </c>
      <c r="C8" s="14">
        <v>24.922550000000001</v>
      </c>
      <c r="D8" s="14">
        <v>8.6104599999999998</v>
      </c>
      <c r="E8" s="14">
        <v>27.955839999999998</v>
      </c>
      <c r="F8" s="14">
        <v>29.887709999999998</v>
      </c>
      <c r="G8" s="14">
        <v>22.70514</v>
      </c>
      <c r="H8" s="14">
        <v>31.29552</v>
      </c>
      <c r="I8" s="29"/>
    </row>
    <row r="9" spans="1:9">
      <c r="A9" s="4" t="s">
        <v>9</v>
      </c>
      <c r="B9" s="14">
        <v>15.322039999999999</v>
      </c>
      <c r="C9" s="14">
        <v>21.180330000000001</v>
      </c>
      <c r="D9" s="14">
        <v>16.122669999999999</v>
      </c>
      <c r="E9" s="14">
        <v>16.449079999999999</v>
      </c>
      <c r="F9" s="14">
        <v>14.019679999999999</v>
      </c>
      <c r="G9" s="14">
        <v>18.664549999999998</v>
      </c>
      <c r="H9" s="14">
        <v>36.288760000000003</v>
      </c>
      <c r="I9" s="29"/>
    </row>
    <row r="11" spans="1:9">
      <c r="B11" s="3"/>
      <c r="C11" s="13"/>
      <c r="D11" s="13"/>
      <c r="E11" s="13"/>
      <c r="F11" s="3"/>
      <c r="G11" s="13"/>
      <c r="H11" s="3"/>
    </row>
    <row r="12" spans="1:9">
      <c r="A12" s="47"/>
      <c r="B12" s="29"/>
      <c r="C12" s="29"/>
      <c r="D12" s="29"/>
      <c r="E12" s="29"/>
      <c r="F12" s="29"/>
      <c r="G12" s="29"/>
      <c r="H12" s="29"/>
    </row>
    <row r="13" spans="1:9">
      <c r="B13" s="29"/>
      <c r="C13" s="29"/>
      <c r="D13" s="29"/>
      <c r="E13" s="29"/>
      <c r="F13" s="29"/>
      <c r="G13" s="29"/>
      <c r="H13" s="29"/>
    </row>
    <row r="14" spans="1:9">
      <c r="B14" s="29"/>
      <c r="C14" s="29"/>
      <c r="D14" s="29"/>
      <c r="E14" s="29"/>
      <c r="F14" s="29"/>
      <c r="G14" s="29"/>
      <c r="H14" s="29"/>
    </row>
    <row r="15" spans="1:9">
      <c r="B15" s="29"/>
      <c r="C15" s="29"/>
      <c r="D15" s="29"/>
      <c r="E15" s="29"/>
      <c r="F15" s="29"/>
      <c r="G15" s="29"/>
      <c r="H15" s="29"/>
    </row>
    <row r="16" spans="1:9">
      <c r="B16" s="3"/>
      <c r="C16" s="3"/>
      <c r="D16" s="3"/>
      <c r="E16" s="3"/>
      <c r="F16" s="3"/>
      <c r="G16" s="3"/>
    </row>
    <row r="17" spans="2:10">
      <c r="B17" s="3"/>
      <c r="C17" s="3"/>
      <c r="D17" s="3"/>
      <c r="E17" s="3"/>
      <c r="F17" s="3"/>
      <c r="G17" s="3"/>
    </row>
    <row r="19" spans="2:10">
      <c r="H19" s="13"/>
      <c r="I19" s="13"/>
      <c r="J19" s="7"/>
    </row>
    <row r="20" spans="2:10">
      <c r="H20" s="25"/>
      <c r="I20" s="25"/>
      <c r="J20" s="7"/>
    </row>
    <row r="21" spans="2:10">
      <c r="H21" s="25"/>
      <c r="I21" s="25"/>
      <c r="J21" s="7"/>
    </row>
    <row r="22" spans="2:10">
      <c r="H22" s="25"/>
      <c r="I22" s="25"/>
      <c r="J22" s="7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2"/>
  <sheetViews>
    <sheetView showGridLines="0" zoomScaleNormal="100" workbookViewId="0"/>
  </sheetViews>
  <sheetFormatPr defaultRowHeight="15"/>
  <cols>
    <col min="1" max="1" width="6.7109375" style="4" customWidth="1"/>
    <col min="2" max="2" width="8.5703125" style="4" customWidth="1"/>
    <col min="3" max="3" width="8.5703125" style="2" customWidth="1"/>
    <col min="4" max="4" width="8.5703125" style="4" customWidth="1"/>
    <col min="5" max="6" width="8.5703125" style="2" customWidth="1"/>
    <col min="7" max="7" width="10.140625" style="4" customWidth="1"/>
    <col min="8" max="8" width="7.42578125" style="2" customWidth="1"/>
    <col min="9" max="9" width="10.28515625" style="4" customWidth="1"/>
    <col min="10" max="10" width="8" style="2" customWidth="1"/>
    <col min="11" max="11" width="3.85546875" style="2" customWidth="1"/>
    <col min="12" max="12" width="10.28515625" style="4" customWidth="1"/>
    <col min="13" max="13" width="9.140625" style="2"/>
    <col min="14" max="14" width="10.28515625" style="4" customWidth="1"/>
    <col min="15" max="16384" width="9.140625" style="2"/>
  </cols>
  <sheetData>
    <row r="1" spans="1:15">
      <c r="A1" s="44" t="s">
        <v>16</v>
      </c>
      <c r="B1" s="1"/>
      <c r="G1" s="1"/>
      <c r="I1" s="1"/>
      <c r="L1" s="1"/>
      <c r="N1" s="1"/>
    </row>
    <row r="2" spans="1:15">
      <c r="A2" s="47" t="s">
        <v>296</v>
      </c>
      <c r="B2" s="1"/>
      <c r="G2" s="1"/>
      <c r="I2" s="1"/>
      <c r="L2" s="1"/>
      <c r="N2" s="1"/>
    </row>
    <row r="3" spans="1:15">
      <c r="A3" s="1"/>
      <c r="B3" s="1"/>
      <c r="G3" s="1"/>
      <c r="I3" s="1"/>
      <c r="L3" s="1"/>
      <c r="N3" s="1"/>
    </row>
    <row r="4" spans="1:15">
      <c r="A4" s="1"/>
      <c r="B4" s="1"/>
      <c r="G4" s="1"/>
      <c r="I4" s="1"/>
      <c r="L4" s="1"/>
      <c r="N4" s="1"/>
    </row>
    <row r="5" spans="1:15">
      <c r="B5" s="3" t="s">
        <v>12</v>
      </c>
      <c r="C5" s="13" t="s">
        <v>13</v>
      </c>
      <c r="D5" s="13" t="s">
        <v>0</v>
      </c>
      <c r="E5" s="13" t="s">
        <v>1</v>
      </c>
      <c r="F5" s="3" t="s">
        <v>2</v>
      </c>
      <c r="G5" s="13" t="s">
        <v>137</v>
      </c>
      <c r="H5" s="3" t="s">
        <v>11</v>
      </c>
      <c r="I5" s="3"/>
      <c r="J5" s="13"/>
      <c r="K5" s="13"/>
      <c r="L5" s="13"/>
      <c r="M5" s="3"/>
      <c r="N5" s="13"/>
      <c r="O5" s="3"/>
    </row>
    <row r="6" spans="1:15">
      <c r="A6" s="47" t="s">
        <v>6</v>
      </c>
      <c r="B6" s="14">
        <v>161.1619</v>
      </c>
      <c r="C6" s="14">
        <v>96.647589999999994</v>
      </c>
      <c r="D6" s="14">
        <v>48.657550000000001</v>
      </c>
      <c r="E6" s="14">
        <v>63.690159999999999</v>
      </c>
      <c r="F6" s="14">
        <v>62.487029999999997</v>
      </c>
      <c r="G6" s="14">
        <v>87.145340000000004</v>
      </c>
      <c r="H6" s="14">
        <v>123.7212</v>
      </c>
      <c r="I6" s="14"/>
      <c r="J6" s="14"/>
      <c r="K6" s="14"/>
      <c r="L6" s="14"/>
      <c r="M6" s="14"/>
      <c r="N6" s="14"/>
      <c r="O6" s="14"/>
    </row>
    <row r="7" spans="1:15">
      <c r="A7" s="4" t="s">
        <v>7</v>
      </c>
      <c r="B7" s="14">
        <v>109.711</v>
      </c>
      <c r="C7" s="14">
        <v>52.814860000000003</v>
      </c>
      <c r="D7" s="14">
        <v>54.312269999999998</v>
      </c>
      <c r="E7" s="14">
        <v>93.307299999999998</v>
      </c>
      <c r="F7" s="14">
        <v>65.374690000000001</v>
      </c>
      <c r="G7" s="14">
        <v>109.4203</v>
      </c>
      <c r="H7" s="14">
        <v>95.979500000000002</v>
      </c>
      <c r="I7" s="14"/>
      <c r="J7" s="14"/>
      <c r="K7" s="14"/>
      <c r="L7" s="14"/>
      <c r="M7" s="14"/>
      <c r="N7" s="14"/>
      <c r="O7" s="14"/>
    </row>
    <row r="8" spans="1:15">
      <c r="A8" s="4" t="s">
        <v>8</v>
      </c>
      <c r="B8" s="14">
        <v>171.36930000000001</v>
      </c>
      <c r="C8" s="14">
        <v>49.845109999999998</v>
      </c>
      <c r="D8" s="14">
        <v>40.18215</v>
      </c>
      <c r="E8" s="14">
        <v>43.680999999999997</v>
      </c>
      <c r="F8" s="14">
        <v>68.631050000000002</v>
      </c>
      <c r="G8" s="14">
        <v>50.455860000000001</v>
      </c>
      <c r="H8" s="14">
        <v>146.04580000000001</v>
      </c>
      <c r="I8" s="14"/>
      <c r="J8" s="14"/>
      <c r="K8" s="14"/>
      <c r="L8" s="14"/>
      <c r="M8" s="14"/>
      <c r="N8" s="14"/>
      <c r="O8" s="14"/>
    </row>
    <row r="9" spans="1:15">
      <c r="A9" s="4" t="s">
        <v>9</v>
      </c>
      <c r="B9" s="14">
        <v>165.9888</v>
      </c>
      <c r="C9" s="14">
        <v>127.08199999999999</v>
      </c>
      <c r="D9" s="14">
        <v>49.608199999999997</v>
      </c>
      <c r="E9" s="14">
        <v>40.839100000000002</v>
      </c>
      <c r="F9" s="14">
        <v>58.627760000000002</v>
      </c>
      <c r="G9" s="14">
        <v>78.391109999999998</v>
      </c>
      <c r="H9" s="14">
        <v>130.6395</v>
      </c>
      <c r="I9" s="14"/>
      <c r="J9" s="14"/>
      <c r="K9" s="14"/>
      <c r="L9" s="14"/>
      <c r="M9" s="14"/>
      <c r="N9" s="14"/>
      <c r="O9" s="14"/>
    </row>
    <row r="10" spans="1:15">
      <c r="K10" s="4"/>
      <c r="L10" s="2"/>
    </row>
    <row r="11" spans="1:15">
      <c r="B11" s="3"/>
      <c r="C11" s="13"/>
      <c r="D11" s="13"/>
      <c r="E11" s="13"/>
      <c r="F11" s="3"/>
      <c r="G11" s="13"/>
      <c r="H11" s="3"/>
      <c r="K11" s="4"/>
      <c r="L11" s="2"/>
    </row>
    <row r="12" spans="1:15">
      <c r="A12" s="47"/>
      <c r="B12" s="14"/>
      <c r="C12" s="14"/>
      <c r="D12" s="14"/>
      <c r="E12" s="14"/>
      <c r="F12" s="14"/>
      <c r="G12" s="14"/>
      <c r="H12" s="14"/>
      <c r="J12" s="4"/>
      <c r="K12" s="4"/>
      <c r="L12" s="2"/>
      <c r="M12" s="4"/>
      <c r="N12" s="2"/>
    </row>
    <row r="13" spans="1:15">
      <c r="B13" s="14"/>
      <c r="C13" s="14"/>
      <c r="D13" s="14"/>
      <c r="E13" s="14"/>
      <c r="F13" s="14"/>
      <c r="G13" s="14"/>
      <c r="H13" s="14"/>
      <c r="I13" s="3"/>
      <c r="J13" s="13"/>
      <c r="K13" s="3"/>
      <c r="L13" s="13"/>
      <c r="M13" s="3"/>
      <c r="N13" s="13"/>
    </row>
    <row r="14" spans="1:15">
      <c r="B14" s="14"/>
      <c r="C14" s="14"/>
      <c r="D14" s="14"/>
      <c r="E14" s="14"/>
      <c r="F14" s="14"/>
      <c r="G14" s="14"/>
      <c r="H14" s="14"/>
      <c r="I14" s="3"/>
      <c r="J14" s="3"/>
      <c r="K14" s="3"/>
      <c r="L14" s="3"/>
      <c r="M14" s="3"/>
      <c r="N14" s="3"/>
    </row>
    <row r="15" spans="1:15">
      <c r="B15" s="14"/>
      <c r="C15" s="14"/>
      <c r="D15" s="14"/>
      <c r="E15" s="14"/>
      <c r="F15" s="14"/>
      <c r="G15" s="14"/>
      <c r="H15" s="14"/>
      <c r="I15" s="3"/>
      <c r="J15" s="3"/>
      <c r="K15" s="3"/>
      <c r="L15" s="3"/>
      <c r="M15" s="3"/>
      <c r="N15" s="3"/>
    </row>
    <row r="16" spans="1:15">
      <c r="B16" s="3"/>
      <c r="C16" s="3"/>
      <c r="D16" s="3"/>
      <c r="E16" s="3"/>
      <c r="F16" s="3"/>
      <c r="G16" s="3"/>
      <c r="I16" s="3"/>
      <c r="J16" s="3"/>
      <c r="K16" s="3"/>
      <c r="L16" s="3"/>
      <c r="M16" s="3"/>
      <c r="N16" s="3"/>
    </row>
    <row r="17" spans="2:16">
      <c r="B17" s="3"/>
      <c r="C17" s="3"/>
      <c r="D17" s="3"/>
      <c r="E17" s="3"/>
      <c r="F17" s="3"/>
      <c r="G17" s="3"/>
      <c r="I17" s="3"/>
      <c r="J17" s="3"/>
      <c r="K17" s="3"/>
      <c r="L17" s="3"/>
      <c r="M17" s="3"/>
      <c r="N17" s="3"/>
    </row>
    <row r="19" spans="2:16">
      <c r="H19" s="13"/>
      <c r="I19" s="7"/>
      <c r="J19" s="3"/>
      <c r="K19" s="7"/>
      <c r="L19" s="3"/>
      <c r="M19" s="3"/>
      <c r="N19" s="7"/>
      <c r="O19" s="13"/>
      <c r="P19" s="7"/>
    </row>
    <row r="20" spans="2:16">
      <c r="H20" s="25"/>
      <c r="I20" s="26"/>
      <c r="J20" s="25"/>
      <c r="K20" s="26"/>
      <c r="L20" s="25"/>
      <c r="M20" s="25"/>
      <c r="N20" s="26"/>
      <c r="O20" s="25"/>
      <c r="P20" s="7"/>
    </row>
    <row r="21" spans="2:16">
      <c r="H21" s="25"/>
      <c r="I21" s="26"/>
      <c r="J21" s="25"/>
      <c r="K21" s="26"/>
      <c r="L21" s="25"/>
      <c r="M21" s="25"/>
      <c r="N21" s="26"/>
      <c r="O21" s="25"/>
      <c r="P21" s="7"/>
    </row>
    <row r="22" spans="2:16">
      <c r="H22" s="25"/>
      <c r="I22" s="26"/>
      <c r="J22" s="25"/>
      <c r="K22" s="26"/>
      <c r="L22" s="25"/>
      <c r="M22" s="25"/>
      <c r="N22" s="26"/>
      <c r="O22" s="25"/>
      <c r="P22" s="7"/>
    </row>
  </sheetData>
  <phoneticPr fontId="17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3"/>
  <sheetViews>
    <sheetView showGridLines="0" zoomScaleNormal="100" workbookViewId="0"/>
  </sheetViews>
  <sheetFormatPr defaultRowHeight="15"/>
  <cols>
    <col min="1" max="1" width="30.42578125" style="4" customWidth="1"/>
    <col min="2" max="4" width="8.5703125" style="24" customWidth="1"/>
    <col min="5" max="6" width="8.5703125" style="2" customWidth="1"/>
    <col min="7" max="7" width="8.5703125" style="4" customWidth="1"/>
    <col min="8" max="16384" width="9.140625" style="2"/>
  </cols>
  <sheetData>
    <row r="1" spans="1:9">
      <c r="A1" s="47" t="s">
        <v>17</v>
      </c>
      <c r="B1" s="22"/>
      <c r="G1" s="47"/>
    </row>
    <row r="2" spans="1:9">
      <c r="A2" s="47" t="s">
        <v>271</v>
      </c>
      <c r="B2" s="22"/>
      <c r="G2" s="47"/>
    </row>
    <row r="3" spans="1:9">
      <c r="A3" s="47"/>
      <c r="B3" s="22"/>
      <c r="G3" s="47"/>
    </row>
    <row r="4" spans="1:9">
      <c r="A4" s="47"/>
      <c r="B4" s="22"/>
      <c r="G4" s="47"/>
    </row>
    <row r="5" spans="1:9">
      <c r="A5" s="4" t="s">
        <v>190</v>
      </c>
      <c r="B5" s="24">
        <v>379</v>
      </c>
      <c r="E5" s="2" t="s">
        <v>194</v>
      </c>
    </row>
    <row r="6" spans="1:9">
      <c r="A6" s="4" t="s">
        <v>191</v>
      </c>
      <c r="B6" s="3">
        <v>181</v>
      </c>
      <c r="C6" s="55">
        <f>B6/B5</f>
        <v>0.47757255936675463</v>
      </c>
      <c r="E6" s="3">
        <v>3</v>
      </c>
      <c r="F6" s="56">
        <v>1.7000000000000001E-2</v>
      </c>
    </row>
    <row r="7" spans="1:9">
      <c r="A7" s="4" t="s">
        <v>192</v>
      </c>
      <c r="B7" s="24">
        <v>110</v>
      </c>
      <c r="C7" s="55">
        <f>B7/B5</f>
        <v>0.29023746701846964</v>
      </c>
      <c r="E7" s="2">
        <v>16</v>
      </c>
      <c r="F7" s="57">
        <v>0.14599999999999999</v>
      </c>
      <c r="H7" s="7"/>
    </row>
    <row r="8" spans="1:9">
      <c r="A8" s="4" t="s">
        <v>193</v>
      </c>
      <c r="B8" s="24">
        <f>B5-B7-B6</f>
        <v>88</v>
      </c>
      <c r="C8" s="55">
        <f>B8/B5</f>
        <v>0.23218997361477572</v>
      </c>
      <c r="H8" s="7"/>
    </row>
    <row r="9" spans="1:9">
      <c r="A9" s="47"/>
      <c r="B9" s="3"/>
      <c r="C9" s="3"/>
      <c r="D9" s="3"/>
      <c r="E9" s="3"/>
      <c r="F9" s="7"/>
      <c r="G9" s="7"/>
      <c r="H9" s="7"/>
    </row>
    <row r="10" spans="1:9">
      <c r="B10" s="27"/>
      <c r="C10" s="27"/>
      <c r="D10" s="27"/>
      <c r="E10" s="23"/>
      <c r="F10" s="7"/>
      <c r="G10" s="7"/>
      <c r="H10" s="23"/>
    </row>
    <row r="11" spans="1:9">
      <c r="B11" s="27"/>
      <c r="C11" s="27"/>
      <c r="D11" s="27"/>
      <c r="E11" s="23"/>
      <c r="F11" s="7"/>
      <c r="G11" s="7"/>
    </row>
    <row r="12" spans="1:9">
      <c r="B12" s="27"/>
      <c r="C12" s="27"/>
      <c r="D12" s="27"/>
      <c r="E12" s="23"/>
      <c r="F12" s="7"/>
      <c r="G12" s="7"/>
    </row>
    <row r="15" spans="1:9">
      <c r="B15" s="41"/>
      <c r="C15" s="41"/>
      <c r="D15" s="41"/>
      <c r="E15" s="41"/>
      <c r="F15" s="4"/>
      <c r="G15" s="2"/>
    </row>
    <row r="16" spans="1:9">
      <c r="B16" s="41"/>
      <c r="C16" s="52"/>
      <c r="D16" s="52"/>
      <c r="E16" s="52"/>
      <c r="F16" s="3"/>
      <c r="G16" s="13"/>
      <c r="H16" s="14"/>
      <c r="I16" s="40"/>
    </row>
    <row r="17" spans="1:8">
      <c r="A17" s="47"/>
      <c r="B17" s="53"/>
      <c r="C17" s="54"/>
      <c r="D17" s="53"/>
      <c r="E17" s="54"/>
      <c r="F17" s="14"/>
      <c r="G17" s="14"/>
      <c r="H17" s="14"/>
    </row>
    <row r="18" spans="1:8">
      <c r="B18" s="53"/>
      <c r="C18" s="54"/>
      <c r="D18" s="53"/>
      <c r="E18" s="54"/>
      <c r="F18" s="14"/>
      <c r="G18" s="14"/>
      <c r="H18" s="14"/>
    </row>
    <row r="19" spans="1:8">
      <c r="B19" s="53"/>
      <c r="C19" s="53"/>
      <c r="D19" s="53"/>
      <c r="E19" s="53"/>
      <c r="F19" s="14"/>
      <c r="G19" s="14"/>
      <c r="H19" s="14"/>
    </row>
    <row r="20" spans="1:8">
      <c r="B20" s="20"/>
      <c r="C20" s="20"/>
      <c r="D20" s="20"/>
      <c r="E20" s="14"/>
      <c r="F20" s="14"/>
      <c r="G20" s="14"/>
    </row>
    <row r="21" spans="1:8">
      <c r="H21" s="7"/>
    </row>
    <row r="22" spans="1:8">
      <c r="C22" s="51"/>
      <c r="H22" s="7"/>
    </row>
    <row r="23" spans="1:8">
      <c r="H23" s="7"/>
    </row>
    <row r="24" spans="1:8">
      <c r="H24" s="7"/>
    </row>
    <row r="31" spans="1:8">
      <c r="B31" s="3"/>
      <c r="C31" s="55"/>
      <c r="E31" s="3"/>
      <c r="F31" s="56"/>
    </row>
    <row r="32" spans="1:8">
      <c r="C32" s="55"/>
      <c r="F32" s="57"/>
    </row>
    <row r="33" spans="3:3">
      <c r="C33" s="55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0"/>
  <sheetViews>
    <sheetView showGridLines="0" zoomScaleNormal="100" workbookViewId="0"/>
  </sheetViews>
  <sheetFormatPr defaultRowHeight="15"/>
  <cols>
    <col min="1" max="1" width="6.7109375" style="4" customWidth="1"/>
    <col min="2" max="2" width="8.5703125" style="4" customWidth="1"/>
    <col min="3" max="3" width="8.5703125" style="2" customWidth="1"/>
    <col min="4" max="4" width="8.5703125" style="4" customWidth="1"/>
    <col min="5" max="6" width="8.5703125" style="2" customWidth="1"/>
    <col min="7" max="7" width="8.5703125" style="4" customWidth="1"/>
    <col min="8" max="8" width="7.42578125" style="2" customWidth="1"/>
    <col min="9" max="9" width="10.28515625" style="4" customWidth="1"/>
    <col min="10" max="10" width="8" style="2" customWidth="1"/>
    <col min="11" max="11" width="3.85546875" style="2" customWidth="1"/>
    <col min="12" max="12" width="10.28515625" style="4" customWidth="1"/>
    <col min="13" max="13" width="9.140625" style="2"/>
    <col min="14" max="14" width="10.28515625" style="4" customWidth="1"/>
    <col min="15" max="16384" width="9.140625" style="2"/>
  </cols>
  <sheetData>
    <row r="1" spans="1:15">
      <c r="A1" s="47" t="s">
        <v>43</v>
      </c>
      <c r="B1" s="1"/>
      <c r="G1" s="1"/>
      <c r="I1" s="1"/>
      <c r="L1" s="1"/>
      <c r="N1" s="1"/>
    </row>
    <row r="2" spans="1:15">
      <c r="A2" s="44" t="s">
        <v>272</v>
      </c>
      <c r="B2" s="1"/>
      <c r="G2" s="1"/>
      <c r="I2" s="1"/>
      <c r="L2" s="1"/>
      <c r="N2" s="1"/>
    </row>
    <row r="3" spans="1:15">
      <c r="A3" s="1"/>
      <c r="B3" s="1"/>
      <c r="G3" s="1"/>
      <c r="I3" s="1"/>
      <c r="L3" s="1"/>
      <c r="N3" s="1"/>
    </row>
    <row r="4" spans="1:15">
      <c r="A4" s="1"/>
      <c r="B4" s="1"/>
      <c r="G4" s="1"/>
      <c r="I4" s="1"/>
      <c r="L4" s="1"/>
      <c r="N4" s="1"/>
    </row>
    <row r="5" spans="1:15">
      <c r="A5" s="4" t="s">
        <v>10</v>
      </c>
    </row>
    <row r="6" spans="1:15">
      <c r="B6" s="3" t="s">
        <v>12</v>
      </c>
      <c r="C6" s="13" t="s">
        <v>13</v>
      </c>
      <c r="D6" s="13" t="s">
        <v>0</v>
      </c>
      <c r="E6" s="13" t="s">
        <v>1</v>
      </c>
      <c r="F6" s="3" t="s">
        <v>2</v>
      </c>
      <c r="G6" s="13" t="s">
        <v>137</v>
      </c>
      <c r="H6" s="3" t="s">
        <v>11</v>
      </c>
      <c r="I6" s="3"/>
      <c r="J6" s="3"/>
      <c r="L6" s="3"/>
      <c r="M6" s="3"/>
      <c r="N6" s="3"/>
      <c r="O6" s="3"/>
    </row>
    <row r="7" spans="1:15">
      <c r="A7" s="1" t="s">
        <v>6</v>
      </c>
      <c r="B7" s="7">
        <v>29.7561</v>
      </c>
      <c r="C7" s="7">
        <v>33.008499999999998</v>
      </c>
      <c r="D7" s="7">
        <v>30.2834</v>
      </c>
      <c r="E7" s="7">
        <v>39.5443</v>
      </c>
      <c r="F7" s="7">
        <v>36.564</v>
      </c>
      <c r="G7" s="7">
        <v>35.546999999999997</v>
      </c>
      <c r="H7" s="7">
        <v>29.729700000000001</v>
      </c>
      <c r="I7" s="7"/>
      <c r="J7" s="7"/>
      <c r="K7" s="7"/>
      <c r="L7" s="7"/>
      <c r="M7" s="7"/>
      <c r="N7" s="7"/>
      <c r="O7" s="3"/>
    </row>
    <row r="8" spans="1:15">
      <c r="A8" s="4" t="s">
        <v>7</v>
      </c>
      <c r="B8" s="7">
        <v>30.252099999999999</v>
      </c>
      <c r="C8" s="7">
        <v>29.936299999999999</v>
      </c>
      <c r="D8" s="7">
        <v>37.473199999999999</v>
      </c>
      <c r="E8" s="7">
        <v>49.470999999999997</v>
      </c>
      <c r="F8" s="23">
        <v>45.779899999999998</v>
      </c>
      <c r="G8" s="23">
        <v>44.6494</v>
      </c>
      <c r="H8" s="23">
        <v>47.852800000000002</v>
      </c>
      <c r="I8" s="7"/>
      <c r="J8" s="7"/>
      <c r="K8" s="7"/>
      <c r="L8" s="7"/>
      <c r="M8" s="14"/>
      <c r="N8" s="7"/>
      <c r="O8" s="7"/>
    </row>
    <row r="9" spans="1:15">
      <c r="A9" s="4" t="s">
        <v>8</v>
      </c>
      <c r="B9" s="7">
        <v>27.586200000000002</v>
      </c>
      <c r="C9" s="7">
        <v>33.8521</v>
      </c>
      <c r="D9" s="7">
        <v>29.5349</v>
      </c>
      <c r="E9" s="7">
        <v>44.329900000000002</v>
      </c>
      <c r="F9" s="23">
        <v>37.209299999999999</v>
      </c>
      <c r="G9" s="23">
        <v>35.0105</v>
      </c>
      <c r="H9" s="23">
        <v>23.529399999999999</v>
      </c>
      <c r="I9" s="7"/>
      <c r="J9" s="7"/>
      <c r="K9" s="7"/>
      <c r="L9" s="7"/>
      <c r="M9" s="14"/>
      <c r="N9" s="7"/>
      <c r="O9" s="7"/>
    </row>
    <row r="10" spans="1:15">
      <c r="A10" s="4" t="s">
        <v>9</v>
      </c>
      <c r="B10" s="7">
        <v>31.3218</v>
      </c>
      <c r="C10" s="7">
        <v>33.75</v>
      </c>
      <c r="D10" s="7">
        <v>26.5487</v>
      </c>
      <c r="E10" s="7">
        <v>26.5563</v>
      </c>
      <c r="F10" s="26">
        <v>30.2102</v>
      </c>
      <c r="G10" s="26">
        <v>23.506499999999999</v>
      </c>
      <c r="H10" s="26">
        <v>20.338999999999999</v>
      </c>
      <c r="I10" s="7"/>
      <c r="J10" s="7"/>
      <c r="K10" s="7"/>
      <c r="L10" s="7"/>
      <c r="M10" s="14"/>
      <c r="N10" s="7"/>
      <c r="O10" s="7"/>
    </row>
    <row r="11" spans="1:15">
      <c r="K11" s="4"/>
      <c r="L11" s="3"/>
      <c r="M11" s="14"/>
      <c r="N11" s="3"/>
      <c r="O11" s="7"/>
    </row>
    <row r="12" spans="1:15">
      <c r="A12" s="4" t="s">
        <v>5</v>
      </c>
      <c r="K12" s="4"/>
      <c r="L12" s="2"/>
    </row>
    <row r="13" spans="1:15">
      <c r="B13" s="3" t="s">
        <v>12</v>
      </c>
      <c r="C13" s="13" t="s">
        <v>13</v>
      </c>
      <c r="D13" s="13" t="s">
        <v>0</v>
      </c>
      <c r="E13" s="13" t="s">
        <v>1</v>
      </c>
      <c r="F13" s="3" t="s">
        <v>2</v>
      </c>
      <c r="G13" s="13" t="s">
        <v>137</v>
      </c>
      <c r="H13" s="3" t="s">
        <v>11</v>
      </c>
      <c r="I13" s="3"/>
      <c r="J13" s="13"/>
      <c r="K13" s="3"/>
      <c r="L13" s="13"/>
      <c r="M13" s="3"/>
      <c r="N13" s="13"/>
    </row>
    <row r="14" spans="1:15">
      <c r="A14" s="1" t="s">
        <v>6</v>
      </c>
      <c r="B14" s="14">
        <v>820</v>
      </c>
      <c r="C14" s="14">
        <v>821</v>
      </c>
      <c r="D14" s="14">
        <v>1694</v>
      </c>
      <c r="E14" s="14">
        <v>4433</v>
      </c>
      <c r="F14" s="14">
        <v>4901</v>
      </c>
      <c r="G14" s="14">
        <v>2349</v>
      </c>
      <c r="H14" s="14">
        <v>518</v>
      </c>
      <c r="I14" s="14"/>
      <c r="J14" s="3"/>
      <c r="K14" s="3"/>
      <c r="L14" s="3"/>
      <c r="M14" s="3"/>
      <c r="N14" s="3"/>
    </row>
    <row r="15" spans="1:15">
      <c r="A15" s="4" t="s">
        <v>7</v>
      </c>
      <c r="B15" s="2">
        <v>119</v>
      </c>
      <c r="C15" s="2">
        <v>157</v>
      </c>
      <c r="D15" s="2">
        <v>467</v>
      </c>
      <c r="E15" s="2">
        <v>1985</v>
      </c>
      <c r="F15" s="14">
        <v>1481</v>
      </c>
      <c r="G15" s="14">
        <v>1084</v>
      </c>
      <c r="H15" s="14">
        <v>163</v>
      </c>
      <c r="I15" s="3"/>
      <c r="J15" s="3"/>
      <c r="K15" s="3"/>
      <c r="L15" s="3"/>
      <c r="M15" s="3"/>
      <c r="N15" s="3"/>
    </row>
    <row r="16" spans="1:15">
      <c r="A16" s="4" t="s">
        <v>8</v>
      </c>
      <c r="B16" s="2">
        <v>348</v>
      </c>
      <c r="C16" s="2">
        <v>257</v>
      </c>
      <c r="D16" s="2">
        <v>430</v>
      </c>
      <c r="E16" s="2">
        <v>679</v>
      </c>
      <c r="F16" s="14">
        <v>1118</v>
      </c>
      <c r="G16" s="14">
        <v>477</v>
      </c>
      <c r="H16" s="14">
        <v>119</v>
      </c>
      <c r="I16" s="3"/>
      <c r="J16" s="3"/>
      <c r="K16" s="3"/>
      <c r="L16" s="3"/>
      <c r="M16" s="3"/>
      <c r="N16" s="3"/>
    </row>
    <row r="17" spans="1:16">
      <c r="A17" s="4" t="s">
        <v>9</v>
      </c>
      <c r="B17" s="2">
        <v>348</v>
      </c>
      <c r="C17" s="2">
        <v>400</v>
      </c>
      <c r="D17" s="2">
        <v>791</v>
      </c>
      <c r="E17" s="2">
        <v>1751</v>
      </c>
      <c r="F17" s="14">
        <v>2284</v>
      </c>
      <c r="G17" s="14">
        <v>770</v>
      </c>
      <c r="H17" s="14">
        <v>236</v>
      </c>
      <c r="I17" s="3"/>
      <c r="J17" s="3"/>
      <c r="K17" s="3"/>
      <c r="L17" s="3"/>
      <c r="M17" s="3"/>
      <c r="N17" s="3"/>
    </row>
    <row r="19" spans="1:16">
      <c r="H19" s="13"/>
      <c r="I19" s="7"/>
      <c r="J19" s="3"/>
      <c r="K19" s="7"/>
      <c r="L19" s="3"/>
      <c r="M19" s="3"/>
      <c r="N19" s="7"/>
      <c r="O19" s="13"/>
      <c r="P19" s="7"/>
    </row>
    <row r="20" spans="1:16">
      <c r="H20" s="25"/>
      <c r="I20" s="26"/>
      <c r="J20" s="25"/>
      <c r="K20" s="26"/>
      <c r="L20" s="25"/>
      <c r="M20" s="25"/>
      <c r="N20" s="26"/>
      <c r="O20" s="25"/>
      <c r="P20" s="7"/>
    </row>
    <row r="21" spans="1:16">
      <c r="H21" s="25"/>
      <c r="I21" s="26"/>
      <c r="J21" s="25"/>
      <c r="K21" s="26"/>
      <c r="L21" s="25"/>
      <c r="M21" s="25"/>
      <c r="N21" s="26"/>
      <c r="O21" s="25"/>
      <c r="P21" s="7"/>
    </row>
    <row r="22" spans="1:16">
      <c r="H22" s="25"/>
      <c r="I22" s="26"/>
      <c r="J22" s="25"/>
      <c r="K22" s="26"/>
      <c r="L22" s="25"/>
      <c r="M22" s="25"/>
      <c r="N22" s="26"/>
      <c r="O22" s="25"/>
      <c r="P22" s="7"/>
    </row>
    <row r="30" spans="1:16">
      <c r="G30" s="4" t="s">
        <v>133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2"/>
  <sheetViews>
    <sheetView showGridLines="0" zoomScaleNormal="100" workbookViewId="0"/>
  </sheetViews>
  <sheetFormatPr defaultRowHeight="15"/>
  <cols>
    <col min="1" max="1" width="6.7109375" style="4" customWidth="1"/>
    <col min="2" max="2" width="8.5703125" style="4" customWidth="1"/>
    <col min="3" max="3" width="8.5703125" style="2" customWidth="1"/>
    <col min="4" max="4" width="8.5703125" style="4" customWidth="1"/>
    <col min="5" max="6" width="8.5703125" style="2" customWidth="1"/>
    <col min="7" max="7" width="8.5703125" style="4" customWidth="1"/>
    <col min="8" max="8" width="7.42578125" style="2" customWidth="1"/>
    <col min="9" max="9" width="10.28515625" style="4" customWidth="1"/>
    <col min="10" max="10" width="8" style="2" customWidth="1"/>
    <col min="11" max="11" width="3.85546875" style="2" customWidth="1"/>
    <col min="12" max="12" width="10.28515625" style="4" customWidth="1"/>
    <col min="13" max="13" width="9.140625" style="2"/>
    <col min="14" max="14" width="10.28515625" style="4" customWidth="1"/>
    <col min="15" max="16384" width="9.140625" style="2"/>
  </cols>
  <sheetData>
    <row r="1" spans="1:17">
      <c r="A1" s="47" t="s">
        <v>22</v>
      </c>
      <c r="B1" s="47"/>
      <c r="G1" s="47"/>
      <c r="I1" s="47"/>
      <c r="L1" s="47"/>
      <c r="N1" s="47"/>
    </row>
    <row r="2" spans="1:17">
      <c r="A2" s="47" t="s">
        <v>273</v>
      </c>
      <c r="B2" s="47"/>
      <c r="G2" s="47"/>
      <c r="I2" s="47"/>
      <c r="L2" s="47"/>
      <c r="N2" s="47"/>
    </row>
    <row r="3" spans="1:17">
      <c r="A3" s="47"/>
      <c r="B3" s="47"/>
      <c r="G3" s="47"/>
      <c r="I3" s="47"/>
      <c r="L3" s="47"/>
      <c r="N3" s="47"/>
    </row>
    <row r="4" spans="1:17">
      <c r="A4" s="47"/>
      <c r="B4" s="47"/>
      <c r="G4" s="47"/>
      <c r="I4" s="47"/>
      <c r="L4" s="47"/>
      <c r="N4" s="47"/>
    </row>
    <row r="5" spans="1:17">
      <c r="A5" s="4" t="s">
        <v>10</v>
      </c>
    </row>
    <row r="6" spans="1:17">
      <c r="B6" s="3" t="s">
        <v>12</v>
      </c>
      <c r="C6" s="13" t="s">
        <v>13</v>
      </c>
      <c r="D6" s="13" t="s">
        <v>0</v>
      </c>
      <c r="E6" s="13" t="s">
        <v>1</v>
      </c>
      <c r="F6" s="3" t="s">
        <v>2</v>
      </c>
      <c r="G6" s="13" t="s">
        <v>137</v>
      </c>
      <c r="H6" s="3" t="s">
        <v>11</v>
      </c>
      <c r="I6" s="3"/>
      <c r="J6" s="3"/>
      <c r="M6" s="3"/>
      <c r="N6" s="14"/>
      <c r="O6" s="3"/>
      <c r="P6" s="7"/>
    </row>
    <row r="7" spans="1:17">
      <c r="A7" s="47" t="s">
        <v>6</v>
      </c>
      <c r="B7" s="7">
        <v>4.8387000000000002</v>
      </c>
      <c r="C7" s="7">
        <v>6.1727999999999996</v>
      </c>
      <c r="D7" s="7">
        <v>7.9391999999999996</v>
      </c>
      <c r="E7" s="7">
        <v>17.0886</v>
      </c>
      <c r="F7" s="7">
        <v>11.1739</v>
      </c>
      <c r="G7" s="7">
        <v>15.914199999999999</v>
      </c>
      <c r="H7" s="7">
        <v>13.587</v>
      </c>
      <c r="I7" s="7"/>
      <c r="J7" s="7"/>
      <c r="K7" s="7"/>
      <c r="L7" s="7"/>
      <c r="M7" s="7"/>
      <c r="N7" s="14"/>
      <c r="O7" s="3"/>
      <c r="P7" s="7"/>
    </row>
    <row r="8" spans="1:17">
      <c r="A8" s="4" t="s">
        <v>7</v>
      </c>
      <c r="B8" s="7">
        <v>4.3478000000000003</v>
      </c>
      <c r="C8" s="7">
        <v>8.6206999999999994</v>
      </c>
      <c r="D8" s="7">
        <v>13.1868</v>
      </c>
      <c r="E8" s="7">
        <v>22.033899999999999</v>
      </c>
      <c r="F8" s="7">
        <v>16.5428</v>
      </c>
      <c r="G8" s="7">
        <v>20.712700000000002</v>
      </c>
      <c r="H8" s="7">
        <v>27.2727</v>
      </c>
      <c r="I8" s="7"/>
      <c r="J8" s="7"/>
      <c r="K8" s="7"/>
      <c r="L8" s="7"/>
      <c r="M8" s="7"/>
      <c r="N8" s="14"/>
      <c r="O8" s="3"/>
      <c r="P8" s="7"/>
    </row>
    <row r="9" spans="1:17">
      <c r="A9" s="4" t="s">
        <v>8</v>
      </c>
      <c r="B9" s="7">
        <v>6.3063000000000002</v>
      </c>
      <c r="C9" s="7">
        <v>10.8696</v>
      </c>
      <c r="D9" s="7">
        <v>9.7700999999999993</v>
      </c>
      <c r="E9" s="7">
        <v>18.8462</v>
      </c>
      <c r="F9" s="7">
        <v>13.267799999999999</v>
      </c>
      <c r="G9" s="7">
        <v>13.9665</v>
      </c>
      <c r="H9" s="7">
        <v>7.8430999999999997</v>
      </c>
      <c r="I9" s="7"/>
      <c r="J9" s="7"/>
      <c r="K9" s="7"/>
      <c r="L9" s="7"/>
      <c r="M9" s="7"/>
      <c r="N9" s="14"/>
      <c r="P9" s="23"/>
    </row>
    <row r="10" spans="1:17">
      <c r="A10" s="4" t="s">
        <v>9</v>
      </c>
      <c r="B10" s="7">
        <v>2.2471899999999998</v>
      </c>
      <c r="C10" s="7">
        <v>0</v>
      </c>
      <c r="D10" s="7">
        <v>2.5531899999999998</v>
      </c>
      <c r="E10" s="7">
        <v>9.1911799999999992</v>
      </c>
      <c r="F10" s="7">
        <v>5.2959500000000004</v>
      </c>
      <c r="G10" s="7">
        <v>8.4</v>
      </c>
      <c r="H10" s="7">
        <v>4.4776100000000003</v>
      </c>
      <c r="I10" s="7"/>
      <c r="J10" s="7"/>
      <c r="K10" s="7"/>
      <c r="L10" s="7"/>
      <c r="M10" s="7"/>
      <c r="N10" s="7"/>
    </row>
    <row r="11" spans="1:17">
      <c r="K11" s="4"/>
      <c r="L11" s="2"/>
    </row>
    <row r="12" spans="1:17">
      <c r="A12" s="4" t="s">
        <v>5</v>
      </c>
      <c r="K12" s="4"/>
      <c r="L12" s="2"/>
    </row>
    <row r="13" spans="1:17">
      <c r="B13" s="3" t="s">
        <v>12</v>
      </c>
      <c r="C13" s="13" t="s">
        <v>13</v>
      </c>
      <c r="D13" s="13" t="s">
        <v>0</v>
      </c>
      <c r="E13" s="13" t="s">
        <v>1</v>
      </c>
      <c r="F13" s="3" t="s">
        <v>2</v>
      </c>
      <c r="G13" s="13" t="s">
        <v>3</v>
      </c>
      <c r="H13" s="3" t="s">
        <v>11</v>
      </c>
      <c r="I13" s="3"/>
      <c r="J13" s="13"/>
      <c r="K13" s="3"/>
      <c r="L13" s="13"/>
      <c r="M13" s="3"/>
      <c r="N13" s="13"/>
    </row>
    <row r="14" spans="1:17">
      <c r="A14" s="47" t="s">
        <v>6</v>
      </c>
      <c r="B14" s="14">
        <v>248</v>
      </c>
      <c r="C14" s="14">
        <v>243</v>
      </c>
      <c r="D14" s="14">
        <v>592</v>
      </c>
      <c r="E14" s="14">
        <v>1580</v>
      </c>
      <c r="F14" s="14">
        <v>1593</v>
      </c>
      <c r="G14" s="14">
        <v>886</v>
      </c>
      <c r="H14" s="14">
        <v>184</v>
      </c>
      <c r="I14" s="14"/>
      <c r="J14" s="14"/>
      <c r="K14" s="14"/>
      <c r="L14" s="14"/>
      <c r="M14" s="14"/>
      <c r="N14" s="14"/>
      <c r="O14" s="14"/>
      <c r="P14" s="14"/>
      <c r="Q14" s="40"/>
    </row>
    <row r="15" spans="1:17">
      <c r="A15" s="4" t="s">
        <v>7</v>
      </c>
      <c r="B15" s="14">
        <v>46</v>
      </c>
      <c r="C15" s="14">
        <v>58</v>
      </c>
      <c r="D15" s="14">
        <v>182</v>
      </c>
      <c r="E15" s="20">
        <v>767</v>
      </c>
      <c r="F15" s="24">
        <v>538</v>
      </c>
      <c r="G15" s="24">
        <v>449</v>
      </c>
      <c r="H15" s="24">
        <v>66</v>
      </c>
      <c r="I15" s="3"/>
      <c r="J15" s="14"/>
      <c r="K15" s="14"/>
      <c r="L15" s="14"/>
      <c r="M15" s="14"/>
      <c r="N15" s="14"/>
      <c r="O15" s="14"/>
      <c r="P15" s="14"/>
    </row>
    <row r="16" spans="1:17">
      <c r="A16" s="4" t="s">
        <v>8</v>
      </c>
      <c r="B16" s="14">
        <v>111</v>
      </c>
      <c r="C16" s="14">
        <v>92</v>
      </c>
      <c r="D16" s="14">
        <v>174</v>
      </c>
      <c r="E16" s="20">
        <v>260</v>
      </c>
      <c r="F16" s="24">
        <v>407</v>
      </c>
      <c r="G16" s="24">
        <v>179</v>
      </c>
      <c r="H16" s="24">
        <v>51</v>
      </c>
      <c r="I16" s="3"/>
      <c r="J16" s="14"/>
      <c r="K16" s="14"/>
      <c r="L16" s="14"/>
      <c r="M16" s="14"/>
      <c r="N16" s="14"/>
      <c r="O16" s="14"/>
      <c r="P16" s="14"/>
    </row>
    <row r="17" spans="1:16">
      <c r="A17" s="4" t="s">
        <v>9</v>
      </c>
      <c r="B17" s="14">
        <v>89</v>
      </c>
      <c r="C17" s="14">
        <v>91</v>
      </c>
      <c r="D17" s="14">
        <v>235</v>
      </c>
      <c r="E17" s="20">
        <v>544</v>
      </c>
      <c r="F17" s="24">
        <v>642</v>
      </c>
      <c r="G17" s="24">
        <v>250</v>
      </c>
      <c r="H17" s="24">
        <v>67</v>
      </c>
      <c r="I17" s="3"/>
      <c r="J17" s="14"/>
      <c r="K17" s="14"/>
      <c r="L17" s="14"/>
      <c r="M17" s="14"/>
      <c r="N17" s="14"/>
      <c r="O17" s="14"/>
      <c r="P17" s="14"/>
    </row>
    <row r="19" spans="1:16">
      <c r="H19" s="13"/>
      <c r="I19" s="7"/>
      <c r="J19" s="3"/>
      <c r="K19" s="7"/>
      <c r="L19" s="3"/>
      <c r="M19" s="3"/>
      <c r="N19" s="7"/>
      <c r="O19" s="13"/>
      <c r="P19" s="7"/>
    </row>
    <row r="20" spans="1:16">
      <c r="H20" s="25"/>
      <c r="I20" s="26"/>
      <c r="J20" s="25"/>
      <c r="K20" s="26"/>
      <c r="L20" s="25"/>
      <c r="M20" s="25"/>
      <c r="N20" s="26"/>
      <c r="O20" s="25"/>
      <c r="P20" s="7"/>
    </row>
    <row r="21" spans="1:16">
      <c r="H21" s="25"/>
      <c r="I21" s="26"/>
      <c r="J21" s="25"/>
      <c r="K21" s="26"/>
      <c r="L21" s="25"/>
      <c r="M21" s="25"/>
      <c r="N21" s="26"/>
      <c r="O21" s="25"/>
      <c r="P21" s="7"/>
    </row>
    <row r="22" spans="1:16">
      <c r="H22" s="25"/>
      <c r="I22" s="26"/>
      <c r="J22" s="25"/>
      <c r="K22" s="26"/>
      <c r="L22" s="25"/>
      <c r="M22" s="25"/>
      <c r="N22" s="26"/>
      <c r="O22" s="25"/>
      <c r="P22" s="7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8.1</vt:lpstr>
      <vt:lpstr>8.a</vt:lpstr>
      <vt:lpstr>8.2</vt:lpstr>
      <vt:lpstr>8.3</vt:lpstr>
      <vt:lpstr>8.4</vt:lpstr>
      <vt:lpstr>8.5</vt:lpstr>
      <vt:lpstr>8.6</vt:lpstr>
      <vt:lpstr>8.7</vt:lpstr>
      <vt:lpstr>8.8</vt:lpstr>
      <vt:lpstr>8.9</vt:lpstr>
      <vt:lpstr>8.10</vt:lpstr>
      <vt:lpstr>8.11</vt:lpstr>
      <vt:lpstr>8.12</vt:lpstr>
      <vt:lpstr>8.13</vt:lpstr>
      <vt:lpstr>8.14</vt:lpstr>
      <vt:lpstr>8.15</vt:lpstr>
      <vt:lpstr>8.16</vt:lpstr>
      <vt:lpstr>8.17</vt:lpstr>
      <vt:lpstr>8.18</vt:lpstr>
      <vt:lpstr>8.19</vt:lpstr>
      <vt:lpstr>8.20</vt:lpstr>
      <vt:lpstr>8.21</vt:lpstr>
      <vt:lpstr>8.22 </vt:lpstr>
      <vt:lpstr>8.23</vt:lpstr>
      <vt:lpstr>8.24</vt:lpstr>
      <vt:lpstr>8.25</vt:lpstr>
      <vt:lpstr>8.26</vt:lpstr>
      <vt:lpstr>8.27</vt:lpstr>
      <vt:lpstr>8.b</vt:lpstr>
      <vt:lpstr>8.c</vt:lpstr>
      <vt:lpstr>8.28</vt:lpstr>
      <vt:lpstr>8.d</vt:lpstr>
      <vt:lpstr>8.e</vt:lpstr>
    </vt:vector>
  </TitlesOfParts>
  <Company>Chronic Disease Research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edward constantini</cp:lastModifiedBy>
  <cp:lastPrinted>2010-04-12T22:12:58Z</cp:lastPrinted>
  <dcterms:created xsi:type="dcterms:W3CDTF">2008-02-05T14:31:27Z</dcterms:created>
  <dcterms:modified xsi:type="dcterms:W3CDTF">2012-08-30T17:03:40Z</dcterms:modified>
</cp:coreProperties>
</file>