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5" yWindow="-15" windowWidth="28860" windowHeight="4185" tabRatio="850"/>
  </bookViews>
  <sheets>
    <sheet name="10.1" sheetId="98" r:id="rId1"/>
    <sheet name="10.2" sheetId="46" r:id="rId2"/>
    <sheet name="10.3" sheetId="99" r:id="rId3"/>
    <sheet name="10.4-6" sheetId="37" r:id="rId4"/>
    <sheet name="10.a" sheetId="102" r:id="rId5"/>
    <sheet name="10.7 " sheetId="103" r:id="rId6"/>
    <sheet name="10.8" sheetId="112" r:id="rId7"/>
    <sheet name="10.9" sheetId="113" r:id="rId8"/>
    <sheet name="10.10" sheetId="119" r:id="rId9"/>
    <sheet name="10.11" sheetId="115" r:id="rId10"/>
    <sheet name="10.12" sheetId="116" r:id="rId11"/>
    <sheet name="10.13" sheetId="117" r:id="rId12"/>
    <sheet name="10.14" sheetId="118" r:id="rId13"/>
    <sheet name="10.15" sheetId="89" r:id="rId14"/>
    <sheet name="10.16" sheetId="55" r:id="rId15"/>
    <sheet name="10.17" sheetId="56" r:id="rId16"/>
    <sheet name="10.18" sheetId="57" r:id="rId17"/>
    <sheet name="10.19" sheetId="90" r:id="rId18"/>
    <sheet name="10.20" sheetId="91" r:id="rId19"/>
    <sheet name="10.21" sheetId="92" r:id="rId20"/>
    <sheet name="10.22" sheetId="93" r:id="rId21"/>
  </sheets>
  <calcPr calcId="125725"/>
</workbook>
</file>

<file path=xl/calcChain.xml><?xml version="1.0" encoding="utf-8"?>
<calcChain xmlns="http://schemas.openxmlformats.org/spreadsheetml/2006/main">
  <c r="H40" i="119"/>
  <c r="G40"/>
  <c r="F40"/>
  <c r="E40"/>
  <c r="D40"/>
  <c r="C40"/>
  <c r="B40"/>
  <c r="H34"/>
  <c r="G34"/>
  <c r="F34"/>
  <c r="E34"/>
  <c r="D34"/>
  <c r="C34"/>
  <c r="B34"/>
  <c r="H33"/>
  <c r="G33"/>
  <c r="F33"/>
  <c r="E33"/>
  <c r="D33"/>
  <c r="C33"/>
  <c r="B33"/>
  <c r="H27"/>
  <c r="G27"/>
  <c r="F27"/>
  <c r="E27"/>
  <c r="D27"/>
  <c r="C27"/>
  <c r="B27"/>
  <c r="H21"/>
  <c r="G21"/>
  <c r="F21"/>
  <c r="E21"/>
  <c r="D21"/>
  <c r="C21"/>
  <c r="B21"/>
  <c r="H15"/>
  <c r="G15"/>
  <c r="F15"/>
  <c r="E15"/>
  <c r="D15"/>
  <c r="C15"/>
  <c r="B15"/>
  <c r="H9"/>
  <c r="G9"/>
  <c r="F9"/>
  <c r="E9"/>
  <c r="D9"/>
  <c r="C9"/>
  <c r="B9"/>
  <c r="C6" i="102" l="1"/>
  <c r="B6"/>
  <c r="D6" l="1"/>
  <c r="D6" i="98"/>
  <c r="N13" l="1"/>
  <c r="N9" l="1"/>
  <c r="I6"/>
  <c r="D8"/>
  <c r="G13" i="46"/>
  <c r="G7"/>
  <c r="H7"/>
  <c r="G8"/>
  <c r="H8"/>
  <c r="G18"/>
  <c r="H18"/>
  <c r="G19"/>
  <c r="H19"/>
  <c r="G20"/>
  <c r="H20"/>
  <c r="G21"/>
  <c r="H21"/>
  <c r="G22"/>
  <c r="H22"/>
  <c r="G23"/>
  <c r="H23"/>
  <c r="G24"/>
  <c r="H24"/>
  <c r="G25"/>
  <c r="H25"/>
  <c r="G9"/>
  <c r="H9"/>
  <c r="G10"/>
  <c r="H10"/>
  <c r="G11"/>
  <c r="H11"/>
  <c r="G12"/>
  <c r="H12"/>
  <c r="H13"/>
  <c r="G14"/>
  <c r="H14"/>
  <c r="G15"/>
  <c r="H15"/>
  <c r="G16"/>
  <c r="H16"/>
  <c r="G17"/>
  <c r="H17"/>
  <c r="N6" i="98"/>
  <c r="N7"/>
  <c r="N12"/>
  <c r="N11"/>
  <c r="N10"/>
  <c r="N8"/>
  <c r="N15" l="1"/>
  <c r="I8"/>
  <c r="I7"/>
  <c r="D9"/>
  <c r="D7"/>
  <c r="I11" l="1"/>
  <c r="D11"/>
</calcChain>
</file>

<file path=xl/sharedStrings.xml><?xml version="1.0" encoding="utf-8"?>
<sst xmlns="http://schemas.openxmlformats.org/spreadsheetml/2006/main" count="472" uniqueCount="152">
  <si>
    <t>DaVita</t>
  </si>
  <si>
    <t>Independent</t>
  </si>
  <si>
    <t>Fresenius</t>
  </si>
  <si>
    <t>Figure 10.7</t>
  </si>
  <si>
    <t>All units</t>
  </si>
  <si>
    <t>Hospital-based</t>
  </si>
  <si>
    <t>total</t>
  </si>
  <si>
    <t>National Renal Institutes</t>
  </si>
  <si>
    <t>ENC</t>
  </si>
  <si>
    <t>ESC</t>
  </si>
  <si>
    <t>MA</t>
  </si>
  <si>
    <t>MTN</t>
  </si>
  <si>
    <t>NE</t>
  </si>
  <si>
    <t>Pacific</t>
  </si>
  <si>
    <t>SA</t>
  </si>
  <si>
    <t>WNC</t>
  </si>
  <si>
    <t>WSC</t>
  </si>
  <si>
    <t>ALL</t>
  </si>
  <si>
    <t>Figure 10.1</t>
  </si>
  <si>
    <t>No tests</t>
  </si>
  <si>
    <t>1 test</t>
  </si>
  <si>
    <t>2 tests</t>
  </si>
  <si>
    <t>3 tests</t>
  </si>
  <si>
    <t>4+ tests</t>
  </si>
  <si>
    <t>SDOs</t>
  </si>
  <si>
    <t xml:space="preserve">                                            </t>
  </si>
  <si>
    <t>Patients</t>
  </si>
  <si>
    <t>Units</t>
  </si>
  <si>
    <t>HB</t>
  </si>
  <si>
    <t xml:space="preserve">                               </t>
  </si>
  <si>
    <t xml:space="preserve">                                             </t>
  </si>
  <si>
    <t>Figure 10.2</t>
  </si>
  <si>
    <t>ESRD network</t>
  </si>
  <si>
    <t>% change</t>
  </si>
  <si>
    <t>All</t>
  </si>
  <si>
    <t xml:space="preserve">1   CT, MA, ME, NH, RI, VT        </t>
  </si>
  <si>
    <t xml:space="preserve">2   NY                 </t>
  </si>
  <si>
    <t xml:space="preserve">3   NJ, PR , VI            </t>
  </si>
  <si>
    <t xml:space="preserve">4   DE, PA   </t>
  </si>
  <si>
    <t xml:space="preserve">5   MD, DC, VA, WV     </t>
  </si>
  <si>
    <t xml:space="preserve">6   NC, SC, GA         </t>
  </si>
  <si>
    <t xml:space="preserve">7   FL                 </t>
  </si>
  <si>
    <t xml:space="preserve">8   AL, MS, TN         </t>
  </si>
  <si>
    <t>9   IN, KY, OH</t>
  </si>
  <si>
    <t xml:space="preserve">10 IL                 </t>
  </si>
  <si>
    <t>11 MI, MN, ND, SD, WI</t>
  </si>
  <si>
    <t>12 IA, KS, MO, NE</t>
  </si>
  <si>
    <t>13 AR, LA, OK</t>
  </si>
  <si>
    <t xml:space="preserve">14 TX                 </t>
  </si>
  <si>
    <t>15 AZ, CO, NV, NM, UT, WY</t>
  </si>
  <si>
    <t>16 AK, ID, MT, OR, WA</t>
  </si>
  <si>
    <t xml:space="preserve">17 N. CA, HI , Guam, AS        </t>
  </si>
  <si>
    <t xml:space="preserve">18 S. CA              </t>
  </si>
  <si>
    <t>Figure 10.3</t>
  </si>
  <si>
    <t>Chains</t>
  </si>
  <si>
    <t>Figure 10.8</t>
  </si>
  <si>
    <t xml:space="preserve"> </t>
  </si>
  <si>
    <t>Figure 10.9</t>
  </si>
  <si>
    <t>Chain</t>
  </si>
  <si>
    <t>DCI</t>
  </si>
  <si>
    <t>SDO</t>
  </si>
  <si>
    <t>LDO</t>
  </si>
  <si>
    <t>UCI</t>
  </si>
  <si>
    <t>LCI</t>
  </si>
  <si>
    <t>Mortality</t>
  </si>
  <si>
    <t>Hospitalization</t>
  </si>
  <si>
    <t xml:space="preserve">                             </t>
  </si>
  <si>
    <t>DAVITA</t>
  </si>
  <si>
    <t>FRESENIUS</t>
  </si>
  <si>
    <t>F</t>
  </si>
  <si>
    <t>Ind</t>
  </si>
  <si>
    <t>DV</t>
  </si>
  <si>
    <t>%</t>
  </si>
  <si>
    <t># pts</t>
  </si>
  <si>
    <t>Number of patients with tests:</t>
  </si>
  <si>
    <t xml:space="preserve">            </t>
  </si>
  <si>
    <t xml:space="preserve">     </t>
  </si>
  <si>
    <t xml:space="preserve">      </t>
  </si>
  <si>
    <t>Figure 10.20</t>
  </si>
  <si>
    <t>Renal Research Institute</t>
  </si>
  <si>
    <t>Satellite Healthcare</t>
  </si>
  <si>
    <t>Number of patients with or without tests:</t>
  </si>
  <si>
    <t>Figure 10.16</t>
  </si>
  <si>
    <t>Figure 10.17</t>
  </si>
  <si>
    <t>Figure 10.18</t>
  </si>
  <si>
    <t>Figure 10.19</t>
  </si>
  <si>
    <t>SDOs (&lt;200 units)</t>
  </si>
  <si>
    <t>#units</t>
  </si>
  <si>
    <t>LDOs (&gt;=200)</t>
  </si>
  <si>
    <t>American Renal Associates</t>
  </si>
  <si>
    <t>Innovative Dialysis Systems</t>
  </si>
  <si>
    <t>Liberty Dialysis</t>
  </si>
  <si>
    <t>US Renal Care</t>
  </si>
  <si>
    <t>Percent change in the number of dialysis units &amp; patients, 2005 to 2010, by ESRD network</t>
  </si>
  <si>
    <t>Distribution of patients, by unit affiliation, 2010</t>
  </si>
  <si>
    <t># of facilites</t>
  </si>
  <si>
    <t># opting for bundle</t>
  </si>
  <si>
    <t>Davita</t>
  </si>
  <si>
    <t xml:space="preserve">Time period </t>
  </si>
  <si>
    <t>Figure 10.10</t>
  </si>
  <si>
    <t>Figure 10.15</t>
  </si>
  <si>
    <t>All-cause standardized hospitalization &amp; mortality ratios by unit affiliation, 2010</t>
  </si>
  <si>
    <t>All-cause standardized hospitalization &amp; mortality ratios in large dialysis organizations, 2010</t>
  </si>
  <si>
    <t>All-cause standardized hospitalization &amp; mortality ratios by unit affiliation, 2010: whites</t>
  </si>
  <si>
    <t>All-cause hospitalization &amp; mortality ratios in hospital-based dialysis units, by U.S. Census Division, 2010</t>
  </si>
  <si>
    <t>All-cause standardized hospitalization &amp; mortality ratios in small dialysis organizations, by U.S. Census Division, 2010</t>
  </si>
  <si>
    <t>All-cause standardized hospitalization &amp; mortality ratios by unit affiliation, 2010: African Americans</t>
  </si>
  <si>
    <t>All-cause standardized hospitalization &amp; mortality ratios in hospital-based dialysis units, by U.S. Census Division, 2010: whites</t>
  </si>
  <si>
    <t>All-cause standardized hospitalization &amp; mortality ratios in hospital-based dialysis units, by U.S. Census Division, 2010: African Americans</t>
  </si>
  <si>
    <t>percent of facilities</t>
  </si>
  <si>
    <t>Figure 10.21</t>
  </si>
  <si>
    <t>Dialysis unit &amp; patient counts, by unit affiliation, 2010</t>
  </si>
  <si>
    <t>Figure 10.22</t>
  </si>
  <si>
    <t>Figure 10.11</t>
  </si>
  <si>
    <t>Table 10.a</t>
  </si>
  <si>
    <t>Figure 10.4 Glycosylated hemoglobin (A1c) testing in diabetic dialysis patients, by unit affiliation &amp; number of tests, 2009–2010</t>
  </si>
  <si>
    <t>Figure 10.5 Lipid testing in diabetic dialysis patients, by unit affiliation &amp; number of tests, 2009-2010</t>
  </si>
  <si>
    <t>Figure 10.6 Diabetic eye examinations in diabetic dialysis patients, by unit affiliation &amp; number of tests, 2009-2010</t>
  </si>
  <si>
    <t>10.4: HbA1c</t>
  </si>
  <si>
    <t>10.5: lipid</t>
  </si>
  <si>
    <t>10.6: eye exams</t>
  </si>
  <si>
    <t>Figure 10.12</t>
  </si>
  <si>
    <t>Figure 10.13</t>
  </si>
  <si>
    <t>DENOVO</t>
  </si>
  <si>
    <t>Unknown</t>
  </si>
  <si>
    <t>2010 Q3</t>
  </si>
  <si>
    <t>2010 Q4</t>
  </si>
  <si>
    <t>2011 Q1</t>
  </si>
  <si>
    <t>2011 Q2</t>
  </si>
  <si>
    <t>2010 September</t>
  </si>
  <si>
    <t>2011 September</t>
  </si>
  <si>
    <t>IV Iron</t>
  </si>
  <si>
    <t>Vitamin D</t>
  </si>
  <si>
    <t>Figure 10.14</t>
  </si>
  <si>
    <t>Not renal</t>
  </si>
  <si>
    <t>HB - average</t>
  </si>
  <si>
    <t>Distribution of providers opting into the new dialysis composite rate</t>
  </si>
  <si>
    <t>ESA use in providers opting into the new dialysis bundle, 2010–2011</t>
  </si>
  <si>
    <t>IV iron use in facilities opting into the new dialysis bundle, 2010–2011</t>
  </si>
  <si>
    <t>IV vitamin D use in facilities opting into the new dialysis bundle, 2010–2011</t>
  </si>
  <si>
    <t>Total monthly dose of anemia treatment theraputics, hgb levels, &amp; transfusions, pre- &amp; post- dialysis bundle, by unit affilliation</t>
  </si>
  <si>
    <t>Patients with hemoglobin level &lt;10 g/dl in facilities opting into the new dialysis bundle, 2010–2011</t>
  </si>
  <si>
    <t>Patients with hemoglobin levels of 10–12 g/dl in facilities opting into the new dialysis bundle, 2010–2011</t>
  </si>
  <si>
    <t>Patients with hemoglobin levels of &gt;12 g/dl in facilities opting into the new dialysis bundle, 2010–2011</t>
  </si>
  <si>
    <t>Patients with a transfusion in facilities opting into the new dialysis bundle, 2010–2011</t>
  </si>
  <si>
    <t>percent of patients</t>
  </si>
  <si>
    <t>Transfusions (Percent of patients with at least one transfusion) ***</t>
  </si>
  <si>
    <t>EPO: mean dose</t>
  </si>
  <si>
    <t xml:space="preserve"> INCLUDES ALL FACILITIES, NOT JUST THOSE DEFINED AS OPTING INTO THE BUNDLE</t>
  </si>
  <si>
    <t>*** Also needed a dialysis claim within the month to be included in the population</t>
  </si>
  <si>
    <t>Percent of patients receiving EPO***</t>
  </si>
  <si>
    <t>Renal Advantage Inc.</t>
  </si>
</sst>
</file>

<file path=xl/styles.xml><?xml version="1.0" encoding="utf-8"?>
<styleSheet xmlns="http://schemas.openxmlformats.org/spreadsheetml/2006/main">
  <numFmts count="10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  <numFmt numFmtId="167" formatCode="0.0000"/>
    <numFmt numFmtId="168" formatCode="#,##0;[Red]#,##0"/>
    <numFmt numFmtId="169" formatCode="#,##0.0;[Red]#,##0.0"/>
    <numFmt numFmtId="170" formatCode="#,##0.0000;[Red]#,##0.0000"/>
    <numFmt numFmtId="171" formatCode="#,##0.0000"/>
    <numFmt numFmtId="172" formatCode="0.0%"/>
  </numFmts>
  <fonts count="19">
    <font>
      <sz val="10"/>
      <name val="AGaramond"/>
    </font>
    <font>
      <sz val="9"/>
      <color theme="1"/>
      <name val="Trebuchet MS"/>
      <family val="2"/>
    </font>
    <font>
      <sz val="11"/>
      <color theme="1"/>
      <name val="Calibri"/>
      <family val="2"/>
      <scheme val="minor"/>
    </font>
    <font>
      <sz val="10"/>
      <name val="AGaramond"/>
    </font>
    <font>
      <sz val="7"/>
      <name val="MyriaMM_565 SB 600 NO"/>
      <family val="2"/>
    </font>
    <font>
      <sz val="7"/>
      <name val="MyriaMM_215 LT 600 NO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sz val="9"/>
      <color indexed="12"/>
      <name val="Trebuchet MS"/>
      <family val="2"/>
    </font>
    <font>
      <sz val="9"/>
      <name val="Trebuchet MS"/>
      <family val="2"/>
    </font>
    <font>
      <i/>
      <sz val="9"/>
      <color indexed="12"/>
      <name val="Trebuchet MS"/>
      <family val="2"/>
    </font>
    <font>
      <i/>
      <sz val="9"/>
      <name val="Trebuchet MS"/>
      <family val="2"/>
    </font>
    <font>
      <sz val="9"/>
      <color indexed="14"/>
      <name val="Trebuchet MS"/>
      <family val="2"/>
    </font>
    <font>
      <b/>
      <sz val="9"/>
      <name val="Trebuchet MS"/>
      <family val="2"/>
    </font>
    <font>
      <sz val="8"/>
      <name val="AGaramond"/>
    </font>
    <font>
      <sz val="9"/>
      <color rgb="FFFF0000"/>
      <name val="Trebuchet MS"/>
      <family val="2"/>
    </font>
    <font>
      <sz val="9"/>
      <color rgb="FF0070C0"/>
      <name val="Trebuchet MS"/>
      <family val="2"/>
    </font>
    <font>
      <sz val="9"/>
      <color theme="8" tint="-0.249977111117893"/>
      <name val="Trebuchet M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5">
    <xf numFmtId="0" fontId="0" fillId="0" borderId="0"/>
    <xf numFmtId="0" fontId="4" fillId="0" borderId="1">
      <alignment horizontal="right"/>
    </xf>
    <xf numFmtId="0" fontId="4" fillId="0" borderId="2">
      <alignment horizontal="left"/>
    </xf>
    <xf numFmtId="0" fontId="4" fillId="0" borderId="3">
      <alignment horizontal="right"/>
    </xf>
    <xf numFmtId="0" fontId="4" fillId="0" borderId="0">
      <alignment horizontal="left"/>
    </xf>
    <xf numFmtId="43" fontId="3" fillId="0" borderId="0" applyFont="0" applyFill="0" applyBorder="0" applyAlignment="0" applyProtection="0"/>
    <xf numFmtId="3" fontId="5" fillId="0" borderId="0">
      <alignment horizontal="right"/>
    </xf>
    <xf numFmtId="166" fontId="5" fillId="0" borderId="0">
      <alignment horizontal="right"/>
    </xf>
    <xf numFmtId="4" fontId="5" fillId="0" borderId="0">
      <alignment horizontal="right"/>
    </xf>
    <xf numFmtId="0" fontId="3" fillId="0" borderId="0"/>
    <xf numFmtId="0" fontId="3" fillId="0" borderId="0"/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2" fillId="0" borderId="0"/>
  </cellStyleXfs>
  <cellXfs count="117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/>
    <xf numFmtId="49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right"/>
    </xf>
    <xf numFmtId="1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NumberFormat="1" applyFont="1"/>
    <xf numFmtId="0" fontId="10" fillId="0" borderId="0" xfId="0" applyNumberFormat="1" applyFont="1" applyFill="1" applyBorder="1" applyAlignment="1">
      <alignment horizontal="right"/>
    </xf>
    <xf numFmtId="167" fontId="10" fillId="0" borderId="0" xfId="0" applyNumberFormat="1" applyFont="1" applyAlignment="1">
      <alignment horizontal="right"/>
    </xf>
    <xf numFmtId="167" fontId="10" fillId="0" borderId="0" xfId="0" applyNumberFormat="1" applyFont="1"/>
    <xf numFmtId="168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168" fontId="10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right"/>
    </xf>
    <xf numFmtId="165" fontId="10" fillId="0" borderId="0" xfId="5" applyNumberFormat="1" applyFont="1" applyAlignment="1">
      <alignment horizontal="right"/>
    </xf>
    <xf numFmtId="2" fontId="10" fillId="0" borderId="0" xfId="0" applyNumberFormat="1" applyFont="1"/>
    <xf numFmtId="164" fontId="10" fillId="0" borderId="0" xfId="0" applyNumberFormat="1" applyFont="1"/>
    <xf numFmtId="0" fontId="10" fillId="0" borderId="0" xfId="0" applyFont="1" applyFill="1" applyAlignment="1"/>
    <xf numFmtId="164" fontId="10" fillId="0" borderId="0" xfId="0" applyNumberFormat="1" applyFont="1" applyFill="1"/>
    <xf numFmtId="0" fontId="10" fillId="0" borderId="0" xfId="0" applyFont="1" applyFill="1" applyAlignment="1">
      <alignment horizontal="left"/>
    </xf>
    <xf numFmtId="3" fontId="10" fillId="0" borderId="0" xfId="0" applyNumberFormat="1" applyFont="1" applyAlignment="1">
      <alignment horizontal="right"/>
    </xf>
    <xf numFmtId="3" fontId="10" fillId="0" borderId="0" xfId="0" applyNumberFormat="1" applyFont="1"/>
    <xf numFmtId="0" fontId="10" fillId="0" borderId="0" xfId="0" applyFont="1" applyAlignment="1"/>
    <xf numFmtId="49" fontId="10" fillId="0" borderId="0" xfId="0" applyNumberFormat="1" applyFont="1" applyAlignment="1"/>
    <xf numFmtId="0" fontId="10" fillId="0" borderId="0" xfId="0" applyFont="1" applyAlignment="1">
      <alignment wrapText="1"/>
    </xf>
    <xf numFmtId="49" fontId="13" fillId="0" borderId="0" xfId="0" applyNumberFormat="1" applyFont="1" applyAlignment="1">
      <alignment horizontal="left"/>
    </xf>
    <xf numFmtId="164" fontId="13" fillId="0" borderId="0" xfId="0" applyNumberFormat="1" applyFont="1" applyFill="1" applyAlignment="1">
      <alignment horizontal="right"/>
    </xf>
    <xf numFmtId="0" fontId="13" fillId="0" borderId="0" xfId="0" applyFont="1" applyAlignment="1">
      <alignment horizontal="right"/>
    </xf>
    <xf numFmtId="168" fontId="13" fillId="0" borderId="0" xfId="0" applyNumberFormat="1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left"/>
    </xf>
    <xf numFmtId="164" fontId="13" fillId="0" borderId="0" xfId="0" applyNumberFormat="1" applyFont="1" applyAlignment="1">
      <alignment horizontal="right"/>
    </xf>
    <xf numFmtId="0" fontId="13" fillId="0" borderId="0" xfId="0" applyFont="1" applyAlignment="1"/>
    <xf numFmtId="49" fontId="13" fillId="0" borderId="0" xfId="0" applyNumberFormat="1" applyFont="1" applyAlignment="1"/>
    <xf numFmtId="0" fontId="13" fillId="0" borderId="0" xfId="0" applyFont="1" applyFill="1" applyAlignment="1">
      <alignment horizontal="left"/>
    </xf>
    <xf numFmtId="0" fontId="13" fillId="0" borderId="0" xfId="0" applyFont="1" applyFill="1" applyAlignment="1"/>
    <xf numFmtId="0" fontId="13" fillId="0" borderId="0" xfId="0" applyFont="1" applyFill="1" applyAlignment="1">
      <alignment wrapText="1"/>
    </xf>
    <xf numFmtId="49" fontId="13" fillId="0" borderId="0" xfId="0" applyNumberFormat="1" applyFont="1" applyAlignment="1">
      <alignment horizontal="right"/>
    </xf>
    <xf numFmtId="0" fontId="13" fillId="0" borderId="0" xfId="0" applyFont="1" applyAlignment="1">
      <alignment wrapText="1"/>
    </xf>
    <xf numFmtId="3" fontId="13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10" applyFont="1" applyFill="1" applyAlignment="1">
      <alignment horizontal="left"/>
    </xf>
    <xf numFmtId="49" fontId="10" fillId="0" borderId="0" xfId="10" applyNumberFormat="1" applyFont="1" applyFill="1" applyAlignment="1">
      <alignment horizontal="left"/>
    </xf>
    <xf numFmtId="0" fontId="10" fillId="0" borderId="0" xfId="9" applyFont="1" applyFill="1" applyAlignment="1">
      <alignment horizontal="left"/>
    </xf>
    <xf numFmtId="0" fontId="10" fillId="0" borderId="0" xfId="9" applyFont="1" applyFill="1" applyAlignment="1">
      <alignment horizontal="right"/>
    </xf>
    <xf numFmtId="164" fontId="10" fillId="0" borderId="0" xfId="9" applyNumberFormat="1" applyFont="1" applyFill="1" applyAlignment="1">
      <alignment horizontal="right"/>
    </xf>
    <xf numFmtId="49" fontId="10" fillId="0" borderId="0" xfId="9" applyNumberFormat="1" applyFont="1" applyFill="1" applyAlignment="1">
      <alignment horizontal="right"/>
    </xf>
    <xf numFmtId="0" fontId="12" fillId="0" borderId="0" xfId="0" applyFont="1" applyFill="1" applyAlignment="1">
      <alignment horizontal="left"/>
    </xf>
    <xf numFmtId="164" fontId="9" fillId="0" borderId="0" xfId="0" applyNumberFormat="1" applyFont="1" applyAlignment="1">
      <alignment horizontal="left"/>
    </xf>
    <xf numFmtId="0" fontId="10" fillId="0" borderId="0" xfId="0" applyFont="1" applyBorder="1"/>
    <xf numFmtId="168" fontId="14" fillId="0" borderId="0" xfId="0" applyNumberFormat="1" applyFont="1" applyAlignment="1">
      <alignment horizontal="right"/>
    </xf>
    <xf numFmtId="168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NumberFormat="1" applyFont="1" applyAlignment="1">
      <alignment horizontal="center"/>
    </xf>
    <xf numFmtId="3" fontId="10" fillId="0" borderId="0" xfId="0" applyNumberFormat="1" applyFont="1" applyBorder="1" applyAlignment="1"/>
    <xf numFmtId="164" fontId="10" fillId="0" borderId="0" xfId="0" applyNumberFormat="1" applyFont="1" applyBorder="1" applyAlignment="1"/>
    <xf numFmtId="2" fontId="10" fillId="0" borderId="0" xfId="0" applyNumberFormat="1" applyFont="1" applyAlignment="1"/>
    <xf numFmtId="0" fontId="10" fillId="0" borderId="0" xfId="0" applyFont="1" applyBorder="1" applyAlignment="1"/>
    <xf numFmtId="3" fontId="10" fillId="0" borderId="0" xfId="0" applyNumberFormat="1" applyFont="1" applyAlignment="1"/>
    <xf numFmtId="0" fontId="10" fillId="0" borderId="0" xfId="0" applyNumberFormat="1" applyFont="1" applyBorder="1" applyAlignment="1"/>
    <xf numFmtId="164" fontId="10" fillId="0" borderId="0" xfId="0" applyNumberFormat="1" applyFont="1" applyBorder="1" applyAlignment="1">
      <alignment horizontal="right"/>
    </xf>
    <xf numFmtId="1" fontId="10" fillId="0" borderId="0" xfId="0" applyNumberFormat="1" applyFont="1" applyBorder="1" applyAlignment="1"/>
    <xf numFmtId="164" fontId="10" fillId="0" borderId="0" xfId="0" applyNumberFormat="1" applyFont="1" applyAlignment="1"/>
    <xf numFmtId="0" fontId="11" fillId="0" borderId="0" xfId="0" applyFont="1" applyAlignment="1"/>
    <xf numFmtId="3" fontId="9" fillId="0" borderId="0" xfId="0" applyNumberFormat="1" applyFont="1" applyBorder="1" applyAlignment="1"/>
    <xf numFmtId="164" fontId="9" fillId="0" borderId="0" xfId="0" applyNumberFormat="1" applyFont="1" applyBorder="1" applyAlignment="1"/>
    <xf numFmtId="170" fontId="10" fillId="0" borderId="0" xfId="0" applyNumberFormat="1" applyFont="1" applyAlignment="1">
      <alignment horizontal="right"/>
    </xf>
    <xf numFmtId="170" fontId="10" fillId="0" borderId="0" xfId="0" applyNumberFormat="1" applyFont="1"/>
    <xf numFmtId="170" fontId="14" fillId="0" borderId="0" xfId="0" applyNumberFormat="1" applyFont="1" applyAlignment="1">
      <alignment horizontal="right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" fontId="18" fillId="0" borderId="0" xfId="0" applyNumberFormat="1" applyFont="1"/>
    <xf numFmtId="165" fontId="10" fillId="0" borderId="0" xfId="5" applyNumberFormat="1" applyFont="1" applyBorder="1" applyAlignme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71" fontId="10" fillId="0" borderId="0" xfId="0" applyNumberFormat="1" applyFont="1" applyAlignment="1">
      <alignment horizontal="right"/>
    </xf>
    <xf numFmtId="165" fontId="10" fillId="0" borderId="0" xfId="5" applyNumberFormat="1" applyFont="1"/>
    <xf numFmtId="0" fontId="10" fillId="0" borderId="0" xfId="9" applyNumberFormat="1" applyFont="1" applyFill="1" applyAlignment="1">
      <alignment horizontal="right"/>
    </xf>
    <xf numFmtId="0" fontId="0" fillId="0" borderId="0" xfId="0" applyAlignment="1">
      <alignment horizontal="right"/>
    </xf>
    <xf numFmtId="2" fontId="10" fillId="0" borderId="0" xfId="9" applyNumberFormat="1" applyFont="1" applyFill="1" applyAlignment="1">
      <alignment horizontal="right"/>
    </xf>
    <xf numFmtId="0" fontId="10" fillId="0" borderId="0" xfId="9" applyNumberFormat="1" applyFont="1" applyAlignment="1">
      <alignment horizontal="right"/>
    </xf>
    <xf numFmtId="2" fontId="10" fillId="0" borderId="0" xfId="9" applyNumberFormat="1" applyFont="1" applyAlignment="1">
      <alignment horizontal="right"/>
    </xf>
    <xf numFmtId="0" fontId="14" fillId="0" borderId="0" xfId="0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0" fillId="0" borderId="0" xfId="0" applyNumberFormat="1" applyFont="1" applyBorder="1" applyAlignment="1">
      <alignment horizontal="right"/>
    </xf>
    <xf numFmtId="164" fontId="17" fillId="0" borderId="0" xfId="0" applyNumberFormat="1" applyFont="1"/>
    <xf numFmtId="0" fontId="10" fillId="0" borderId="0" xfId="0" applyFont="1" applyAlignment="1">
      <alignment horizontal="center"/>
    </xf>
    <xf numFmtId="167" fontId="1" fillId="0" borderId="0" xfId="14" applyNumberFormat="1" applyFont="1"/>
    <xf numFmtId="164" fontId="0" fillId="0" borderId="0" xfId="0" applyNumberFormat="1"/>
    <xf numFmtId="0" fontId="10" fillId="0" borderId="0" xfId="9" applyFont="1" applyFill="1" applyAlignment="1"/>
    <xf numFmtId="0" fontId="10" fillId="0" borderId="0" xfId="10" applyFont="1" applyFill="1" applyAlignme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0" xfId="9" applyFont="1" applyFill="1" applyAlignment="1">
      <alignment horizontal="center"/>
    </xf>
    <xf numFmtId="164" fontId="10" fillId="0" borderId="0" xfId="9" applyNumberFormat="1" applyFont="1" applyFill="1" applyAlignment="1">
      <alignment horizontal="center"/>
    </xf>
    <xf numFmtId="49" fontId="10" fillId="0" borderId="0" xfId="9" applyNumberFormat="1" applyFont="1" applyFill="1" applyAlignment="1">
      <alignment horizontal="center"/>
    </xf>
    <xf numFmtId="0" fontId="10" fillId="0" borderId="0" xfId="9" applyNumberFormat="1" applyFont="1" applyFill="1" applyAlignment="1">
      <alignment horizontal="center"/>
    </xf>
    <xf numFmtId="172" fontId="10" fillId="0" borderId="0" xfId="9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5" fontId="10" fillId="0" borderId="0" xfId="5" applyNumberFormat="1" applyFont="1" applyBorder="1" applyAlignment="1">
      <alignment horizontal="right"/>
    </xf>
    <xf numFmtId="169" fontId="9" fillId="0" borderId="0" xfId="0" applyNumberFormat="1" applyFont="1" applyAlignment="1">
      <alignment horizontal="right"/>
    </xf>
    <xf numFmtId="0" fontId="10" fillId="0" borderId="0" xfId="10" applyFont="1" applyFill="1" applyAlignment="1">
      <alignment horizontal="right"/>
    </xf>
    <xf numFmtId="49" fontId="10" fillId="0" borderId="0" xfId="1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</cellXfs>
  <cellStyles count="15">
    <cellStyle name="column heading border A&amp;B" xfId="1"/>
    <cellStyle name="column heading border above" xfId="2"/>
    <cellStyle name="column heading border below" xfId="3"/>
    <cellStyle name="column heading no border &amp; short title" xfId="4"/>
    <cellStyle name="Comma" xfId="5" builtinId="3"/>
    <cellStyle name="comma 0 decimal" xfId="6"/>
    <cellStyle name="comma 1 decimal" xfId="7"/>
    <cellStyle name="comma 2 decimal" xfId="8"/>
    <cellStyle name="Normal" xfId="0" builtinId="0"/>
    <cellStyle name="Normal 2" xfId="14"/>
    <cellStyle name="Normal_10.6" xfId="9"/>
    <cellStyle name="Normal_Sheet3" xfId="10"/>
    <cellStyle name="title 1" xfId="11"/>
    <cellStyle name="title 2" xfId="12"/>
    <cellStyle name="title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0"/>
  <sheetViews>
    <sheetView showGridLines="0" tabSelected="1" zoomScaleNormal="100" workbookViewId="0"/>
  </sheetViews>
  <sheetFormatPr defaultRowHeight="15"/>
  <cols>
    <col min="1" max="1" width="15.42578125" style="26" customWidth="1"/>
    <col min="2" max="2" width="10.7109375" style="23" customWidth="1"/>
    <col min="3" max="3" width="8.7109375" style="25" customWidth="1"/>
    <col min="4" max="4" width="6.28515625" style="25" customWidth="1"/>
    <col min="5" max="5" width="8.5703125" style="25" customWidth="1"/>
    <col min="6" max="6" width="10.7109375" style="6" customWidth="1"/>
    <col min="7" max="7" width="8.42578125" style="6" bestFit="1" customWidth="1"/>
    <col min="8" max="8" width="10.5703125" style="25" customWidth="1"/>
    <col min="9" max="9" width="8.140625" style="7" customWidth="1"/>
    <col min="10" max="10" width="6.42578125" style="2" bestFit="1" customWidth="1"/>
    <col min="11" max="11" width="26.85546875" style="2" customWidth="1"/>
    <col min="12" max="12" width="9.28515625" style="6" bestFit="1" customWidth="1"/>
    <col min="13" max="13" width="9.28515625" style="2" bestFit="1" customWidth="1"/>
    <col min="14" max="16384" width="9.140625" style="2"/>
  </cols>
  <sheetData>
    <row r="1" spans="1:17">
      <c r="A1" s="25" t="s">
        <v>18</v>
      </c>
      <c r="D1" s="25" t="s">
        <v>56</v>
      </c>
      <c r="F1" s="25"/>
    </row>
    <row r="2" spans="1:17">
      <c r="A2" s="25" t="s">
        <v>94</v>
      </c>
    </row>
    <row r="3" spans="1:17">
      <c r="A3" s="25"/>
    </row>
    <row r="4" spans="1:17">
      <c r="A4" s="59"/>
      <c r="B4" s="91"/>
      <c r="C4" s="60"/>
      <c r="D4" s="60"/>
      <c r="E4" s="60"/>
      <c r="F4" s="60"/>
      <c r="G4" s="90"/>
      <c r="H4" s="60"/>
      <c r="I4" s="61"/>
      <c r="J4" s="60"/>
      <c r="K4" s="60"/>
    </row>
    <row r="5" spans="1:17">
      <c r="A5" s="25" t="s">
        <v>4</v>
      </c>
      <c r="B5" s="23" t="s">
        <v>87</v>
      </c>
      <c r="C5" s="12" t="s">
        <v>73</v>
      </c>
      <c r="D5" s="6" t="s">
        <v>72</v>
      </c>
      <c r="F5" s="25" t="s">
        <v>88</v>
      </c>
      <c r="G5" s="6" t="s">
        <v>87</v>
      </c>
      <c r="H5" s="12" t="s">
        <v>73</v>
      </c>
      <c r="I5" s="6" t="s">
        <v>72</v>
      </c>
      <c r="J5" s="25"/>
      <c r="K5" s="62" t="s">
        <v>86</v>
      </c>
      <c r="L5" s="6" t="s">
        <v>87</v>
      </c>
      <c r="M5" s="12" t="s">
        <v>73</v>
      </c>
      <c r="N5" s="6" t="s">
        <v>72</v>
      </c>
      <c r="Q5" s="66"/>
    </row>
    <row r="6" spans="1:17">
      <c r="A6" s="26" t="s">
        <v>61</v>
      </c>
      <c r="B6" s="23">
        <v>3640</v>
      </c>
      <c r="C6" s="23">
        <v>258525</v>
      </c>
      <c r="D6" s="63">
        <f>C6/$C$11*100</f>
        <v>64.301064036174253</v>
      </c>
      <c r="E6" s="64"/>
      <c r="F6" s="1" t="s">
        <v>0</v>
      </c>
      <c r="G6" s="23">
        <v>1646</v>
      </c>
      <c r="H6" s="23">
        <v>118142</v>
      </c>
      <c r="I6" s="4">
        <f>H6/H11*100</f>
        <v>45.698481771588824</v>
      </c>
      <c r="J6" s="65"/>
      <c r="K6" s="2" t="s">
        <v>89</v>
      </c>
      <c r="L6" s="6">
        <v>85</v>
      </c>
      <c r="M6" s="23">
        <v>6134</v>
      </c>
      <c r="N6" s="19">
        <f t="shared" ref="N6:N13" si="0">M6/$M$15*100</f>
        <v>12.634918019279889</v>
      </c>
      <c r="Q6" s="66"/>
    </row>
    <row r="7" spans="1:17">
      <c r="A7" s="26" t="s">
        <v>60</v>
      </c>
      <c r="B7" s="23">
        <v>626</v>
      </c>
      <c r="C7" s="23">
        <v>48548</v>
      </c>
      <c r="D7" s="63">
        <f>C7/$C$11*100</f>
        <v>12.074994901182428</v>
      </c>
      <c r="E7" s="65"/>
      <c r="F7" s="1" t="s">
        <v>59</v>
      </c>
      <c r="G7" s="23">
        <v>215</v>
      </c>
      <c r="H7" s="23">
        <v>13176</v>
      </c>
      <c r="I7" s="4">
        <f>H7/H11*100</f>
        <v>5.096605744125327</v>
      </c>
      <c r="J7" s="64"/>
      <c r="K7" s="7" t="s">
        <v>90</v>
      </c>
      <c r="L7" s="6">
        <v>41</v>
      </c>
      <c r="M7" s="23">
        <v>3742</v>
      </c>
      <c r="N7" s="19">
        <f t="shared" si="0"/>
        <v>7.7078355442036743</v>
      </c>
      <c r="Q7" s="66"/>
    </row>
    <row r="8" spans="1:17">
      <c r="A8" s="26" t="s">
        <v>5</v>
      </c>
      <c r="B8" s="23">
        <v>780</v>
      </c>
      <c r="C8" s="23">
        <v>37740</v>
      </c>
      <c r="D8" s="63">
        <f>C8/$C$11*100</f>
        <v>9.3867987882224782</v>
      </c>
      <c r="E8" s="65"/>
      <c r="F8" s="1" t="s">
        <v>2</v>
      </c>
      <c r="G8" s="23">
        <v>1779</v>
      </c>
      <c r="H8" s="23">
        <v>127207</v>
      </c>
      <c r="I8" s="4">
        <f>H8/H11*100</f>
        <v>49.204912484285849</v>
      </c>
      <c r="J8" s="65"/>
      <c r="K8" s="2" t="s">
        <v>91</v>
      </c>
      <c r="L8" s="6">
        <v>95</v>
      </c>
      <c r="M8" s="23">
        <v>5845</v>
      </c>
      <c r="N8" s="19">
        <f t="shared" si="0"/>
        <v>12.039630880777787</v>
      </c>
      <c r="Q8" s="66"/>
    </row>
    <row r="9" spans="1:17">
      <c r="A9" s="26" t="s">
        <v>1</v>
      </c>
      <c r="B9" s="23">
        <v>823</v>
      </c>
      <c r="C9" s="23">
        <v>57241</v>
      </c>
      <c r="D9" s="63">
        <f>C9/$C$11*100</f>
        <v>14.237142274420849</v>
      </c>
      <c r="E9" s="65"/>
      <c r="F9" s="3"/>
      <c r="G9" s="12"/>
      <c r="H9" s="66"/>
      <c r="I9" s="4"/>
      <c r="J9" s="65"/>
      <c r="K9" s="2" t="s">
        <v>7</v>
      </c>
      <c r="L9" s="6">
        <v>109</v>
      </c>
      <c r="M9" s="23">
        <v>8062</v>
      </c>
      <c r="N9" s="19">
        <f t="shared" si="0"/>
        <v>16.606245365411549</v>
      </c>
    </row>
    <row r="10" spans="1:17">
      <c r="C10" s="3"/>
      <c r="D10" s="67"/>
      <c r="E10" s="65"/>
      <c r="F10" s="25"/>
      <c r="H10" s="6"/>
      <c r="I10" s="6"/>
      <c r="J10" s="65"/>
      <c r="K10" s="2" t="s">
        <v>79</v>
      </c>
      <c r="L10" s="6">
        <v>29</v>
      </c>
      <c r="M10" s="23">
        <v>4071</v>
      </c>
      <c r="N10" s="19">
        <f t="shared" si="0"/>
        <v>8.3855153662354791</v>
      </c>
    </row>
    <row r="11" spans="1:17">
      <c r="A11" s="26" t="s">
        <v>6</v>
      </c>
      <c r="B11" s="23">
        <v>5869</v>
      </c>
      <c r="C11" s="23">
        <v>402054</v>
      </c>
      <c r="D11" s="63">
        <f>SUM(D6:D10)</f>
        <v>100</v>
      </c>
      <c r="E11" s="65"/>
      <c r="F11" s="25" t="s">
        <v>6</v>
      </c>
      <c r="G11" s="17">
        <v>3640</v>
      </c>
      <c r="H11" s="62">
        <v>258525</v>
      </c>
      <c r="I11" s="68">
        <f>SUM(I6:I9)</f>
        <v>100</v>
      </c>
      <c r="J11" s="65"/>
      <c r="K11" s="2" t="s">
        <v>80</v>
      </c>
      <c r="L11" s="6">
        <v>42</v>
      </c>
      <c r="M11" s="23">
        <v>4089</v>
      </c>
      <c r="N11" s="19">
        <f t="shared" si="0"/>
        <v>8.4225920738238447</v>
      </c>
    </row>
    <row r="12" spans="1:17">
      <c r="C12" s="12"/>
      <c r="D12" s="65"/>
      <c r="E12" s="65"/>
      <c r="F12" s="25"/>
      <c r="H12" s="6"/>
      <c r="I12" s="6"/>
      <c r="J12" s="65"/>
      <c r="K12" s="2" t="s">
        <v>151</v>
      </c>
      <c r="L12" s="6">
        <v>142</v>
      </c>
      <c r="M12" s="23">
        <v>11092</v>
      </c>
      <c r="N12" s="19">
        <f t="shared" si="0"/>
        <v>22.84749114278652</v>
      </c>
    </row>
    <row r="13" spans="1:17">
      <c r="C13" s="3"/>
      <c r="D13" s="69"/>
      <c r="F13" s="25"/>
      <c r="H13" s="6"/>
      <c r="I13" s="6"/>
      <c r="J13" s="64"/>
      <c r="K13" s="2" t="s">
        <v>92</v>
      </c>
      <c r="L13" s="13">
        <v>83</v>
      </c>
      <c r="M13" s="2">
        <v>5513</v>
      </c>
      <c r="N13" s="19">
        <f t="shared" si="0"/>
        <v>11.355771607481255</v>
      </c>
    </row>
    <row r="14" spans="1:17">
      <c r="C14" s="3"/>
      <c r="D14" s="63"/>
      <c r="E14" s="64"/>
      <c r="F14" s="25"/>
      <c r="H14" s="6"/>
      <c r="I14" s="6"/>
      <c r="J14" s="25"/>
      <c r="L14" s="13"/>
    </row>
    <row r="15" spans="1:17">
      <c r="C15" s="3"/>
      <c r="D15" s="63"/>
      <c r="E15" s="64"/>
      <c r="F15" s="25"/>
      <c r="H15" s="6"/>
      <c r="I15" s="6"/>
      <c r="J15" s="64"/>
      <c r="K15" s="25" t="s">
        <v>6</v>
      </c>
      <c r="L15" s="111">
        <v>626</v>
      </c>
      <c r="M15" s="80">
        <v>48548</v>
      </c>
      <c r="N15" s="63">
        <f>SUM(N6:N13)</f>
        <v>100.00000000000001</v>
      </c>
    </row>
    <row r="16" spans="1:17">
      <c r="C16" s="3"/>
      <c r="D16" s="63"/>
      <c r="E16" s="64"/>
      <c r="F16" s="25"/>
      <c r="H16" s="6"/>
      <c r="I16" s="6"/>
      <c r="J16" s="64"/>
      <c r="K16" s="25"/>
      <c r="L16" s="92"/>
      <c r="M16" s="63"/>
    </row>
    <row r="17" spans="1:13">
      <c r="C17" s="3"/>
      <c r="D17" s="63"/>
      <c r="E17" s="64"/>
      <c r="F17" s="25"/>
      <c r="H17" s="6"/>
      <c r="I17" s="6"/>
      <c r="J17" s="64"/>
      <c r="K17" s="25"/>
      <c r="L17" s="92"/>
      <c r="M17" s="63"/>
    </row>
    <row r="18" spans="1:13">
      <c r="A18" s="25"/>
      <c r="B18" s="92"/>
      <c r="C18" s="63"/>
      <c r="F18" s="2"/>
      <c r="I18" s="3"/>
      <c r="J18" s="66"/>
      <c r="K18" s="19"/>
    </row>
    <row r="19" spans="1:13">
      <c r="A19" s="25"/>
      <c r="B19" s="92"/>
      <c r="C19" s="63"/>
      <c r="F19" s="2"/>
      <c r="I19" s="3"/>
      <c r="J19" s="62"/>
      <c r="K19" s="19"/>
    </row>
    <row r="20" spans="1:13">
      <c r="A20" s="25"/>
      <c r="C20" s="63"/>
      <c r="D20" s="70"/>
      <c r="E20" s="1"/>
      <c r="F20" s="62"/>
      <c r="G20" s="4"/>
      <c r="H20" s="70"/>
      <c r="I20" s="71"/>
      <c r="J20" s="72"/>
      <c r="K20" s="73"/>
    </row>
    <row r="21" spans="1:13">
      <c r="A21" s="25"/>
      <c r="C21" s="65"/>
      <c r="D21" s="65"/>
      <c r="E21" s="1"/>
      <c r="F21" s="66"/>
      <c r="G21" s="4"/>
      <c r="H21" s="65"/>
      <c r="I21" s="2"/>
    </row>
    <row r="22" spans="1:13">
      <c r="A22" s="25"/>
      <c r="B22" s="83"/>
      <c r="F22" s="57"/>
      <c r="H22" s="2"/>
      <c r="I22" s="18"/>
    </row>
    <row r="23" spans="1:13">
      <c r="A23" s="25"/>
      <c r="F23" s="57"/>
      <c r="G23" s="4"/>
      <c r="H23" s="7"/>
      <c r="I23" s="18"/>
    </row>
    <row r="24" spans="1:13">
      <c r="A24" s="3"/>
      <c r="C24" s="65"/>
      <c r="D24" s="65"/>
      <c r="E24" s="65"/>
      <c r="F24" s="2"/>
      <c r="H24" s="65"/>
      <c r="I24" s="18"/>
    </row>
    <row r="25" spans="1:13">
      <c r="C25" s="69"/>
      <c r="F25" s="2"/>
      <c r="I25" s="18"/>
    </row>
    <row r="26" spans="1:13">
      <c r="C26" s="63"/>
      <c r="D26" s="64"/>
      <c r="E26" s="64"/>
      <c r="F26" s="14"/>
      <c r="G26" s="4"/>
      <c r="H26" s="64"/>
      <c r="I26" s="18"/>
    </row>
    <row r="27" spans="1:13">
      <c r="C27" s="65"/>
      <c r="D27" s="65"/>
      <c r="E27" s="65"/>
      <c r="F27" s="2"/>
      <c r="G27" s="13"/>
      <c r="H27" s="65"/>
      <c r="I27" s="18"/>
    </row>
    <row r="28" spans="1:13">
      <c r="C28" s="69"/>
      <c r="F28" s="2"/>
      <c r="I28" s="18"/>
    </row>
    <row r="29" spans="1:13">
      <c r="C29" s="63"/>
      <c r="D29" s="64"/>
      <c r="E29" s="64"/>
      <c r="F29" s="14"/>
      <c r="H29" s="64"/>
      <c r="I29" s="18"/>
    </row>
    <row r="30" spans="1:13">
      <c r="C30" s="65"/>
      <c r="D30" s="65"/>
      <c r="E30" s="65"/>
      <c r="F30" s="2"/>
      <c r="H30" s="65"/>
      <c r="I30" s="18"/>
    </row>
    <row r="31" spans="1:13">
      <c r="C31" s="69"/>
      <c r="F31" s="2"/>
      <c r="G31" s="13"/>
      <c r="I31" s="18"/>
    </row>
    <row r="32" spans="1:13">
      <c r="C32" s="63"/>
      <c r="D32" s="64"/>
      <c r="E32" s="64"/>
      <c r="F32" s="14"/>
      <c r="H32" s="64"/>
      <c r="I32" s="18"/>
    </row>
    <row r="33" spans="3:9">
      <c r="C33" s="65"/>
      <c r="D33" s="65"/>
      <c r="E33" s="65"/>
      <c r="F33" s="2"/>
      <c r="H33" s="65"/>
      <c r="I33" s="18"/>
    </row>
    <row r="34" spans="3:9">
      <c r="C34" s="69"/>
      <c r="F34" s="2"/>
      <c r="G34" s="13"/>
      <c r="I34" s="18"/>
    </row>
    <row r="35" spans="3:9">
      <c r="I35" s="18"/>
    </row>
    <row r="36" spans="3:9">
      <c r="I36" s="18"/>
    </row>
    <row r="37" spans="3:9">
      <c r="G37" s="13"/>
      <c r="I37" s="18"/>
    </row>
    <row r="38" spans="3:9">
      <c r="C38" s="6"/>
      <c r="D38" s="6"/>
      <c r="H38" s="6"/>
      <c r="I38" s="18"/>
    </row>
    <row r="39" spans="3:9">
      <c r="I39" s="18"/>
    </row>
    <row r="40" spans="3:9">
      <c r="I40" s="18"/>
    </row>
    <row r="41" spans="3:9">
      <c r="C41" s="66"/>
      <c r="E41" s="66"/>
      <c r="I41" s="18"/>
    </row>
    <row r="42" spans="3:9">
      <c r="I42" s="18"/>
    </row>
    <row r="43" spans="3:9">
      <c r="E43" s="66"/>
      <c r="I43" s="18"/>
    </row>
    <row r="44" spans="3:9">
      <c r="I44" s="18"/>
    </row>
    <row r="45" spans="3:9">
      <c r="C45" s="66"/>
      <c r="E45" s="66"/>
    </row>
    <row r="47" spans="3:9">
      <c r="E47" s="66"/>
    </row>
    <row r="49" spans="3:5">
      <c r="E49" s="66"/>
    </row>
    <row r="51" spans="3:5">
      <c r="E51" s="66"/>
    </row>
    <row r="53" spans="3:5">
      <c r="E53" s="66"/>
    </row>
    <row r="54" spans="3:5">
      <c r="E54" s="66"/>
    </row>
    <row r="55" spans="3:5">
      <c r="E55" s="66"/>
    </row>
    <row r="56" spans="3:5">
      <c r="E56" s="66"/>
    </row>
    <row r="57" spans="3:5">
      <c r="E57" s="66"/>
    </row>
    <row r="58" spans="3:5">
      <c r="E58" s="66"/>
    </row>
    <row r="59" spans="3:5">
      <c r="E59" s="66"/>
    </row>
    <row r="60" spans="3:5">
      <c r="C60" s="66"/>
      <c r="E60" s="66"/>
    </row>
  </sheetData>
  <sortState ref="J6:K14">
    <sortCondition ref="J6:J14"/>
  </sortState>
  <phoneticPr fontId="15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5"/>
  <sheetViews>
    <sheetView showGridLines="0" zoomScaleNormal="100" workbookViewId="0"/>
  </sheetViews>
  <sheetFormatPr defaultRowHeight="15"/>
  <cols>
    <col min="1" max="1" width="10" style="3" customWidth="1"/>
    <col min="2" max="2" width="8.7109375" style="13" customWidth="1"/>
    <col min="3" max="8" width="9.140625" style="6"/>
    <col min="9" max="16384" width="9.140625" style="2"/>
  </cols>
  <sheetData>
    <row r="1" spans="1:8">
      <c r="A1" s="1" t="s">
        <v>113</v>
      </c>
    </row>
    <row r="2" spans="1:8">
      <c r="A2" s="1" t="s">
        <v>141</v>
      </c>
    </row>
    <row r="3" spans="1:8">
      <c r="A3" s="1"/>
      <c r="D3" s="56"/>
    </row>
    <row r="4" spans="1:8">
      <c r="A4" s="1"/>
    </row>
    <row r="5" spans="1:8">
      <c r="A5" s="97"/>
      <c r="B5" s="48" t="s">
        <v>34</v>
      </c>
      <c r="C5" s="48" t="s">
        <v>2</v>
      </c>
      <c r="D5" s="48" t="s">
        <v>97</v>
      </c>
      <c r="E5" s="48" t="s">
        <v>59</v>
      </c>
      <c r="F5" s="6" t="s">
        <v>24</v>
      </c>
      <c r="G5" s="6" t="s">
        <v>70</v>
      </c>
      <c r="H5" s="6" t="s">
        <v>28</v>
      </c>
    </row>
    <row r="6" spans="1:8">
      <c r="A6" s="45" t="s">
        <v>125</v>
      </c>
      <c r="B6" s="87">
        <v>7.1005483311999997</v>
      </c>
      <c r="C6" s="87">
        <v>7.0519995929999997</v>
      </c>
      <c r="D6" s="87">
        <v>6.2674656663999997</v>
      </c>
      <c r="E6" s="87">
        <v>6.0634996419</v>
      </c>
      <c r="F6" s="14">
        <v>7.1568810770000004</v>
      </c>
      <c r="G6" s="14">
        <v>9.5300690108000001</v>
      </c>
      <c r="H6" s="14">
        <v>10.792838874999999</v>
      </c>
    </row>
    <row r="7" spans="1:8">
      <c r="A7" s="46" t="s">
        <v>126</v>
      </c>
      <c r="B7" s="87">
        <v>6.8590400366999997</v>
      </c>
      <c r="C7" s="87">
        <v>6.4587552778999999</v>
      </c>
      <c r="D7" s="87">
        <v>6.1275817392</v>
      </c>
      <c r="E7" s="14">
        <v>6.7717882898999999</v>
      </c>
      <c r="F7" s="14">
        <v>7.1583815029000002</v>
      </c>
      <c r="G7" s="14">
        <v>9.2958014359999996</v>
      </c>
      <c r="H7" s="14">
        <v>10.839562967000001</v>
      </c>
    </row>
    <row r="8" spans="1:8">
      <c r="A8" s="45" t="s">
        <v>127</v>
      </c>
      <c r="B8" s="87">
        <v>9.6527976761000005</v>
      </c>
      <c r="C8" s="87">
        <v>8.3358170323999996</v>
      </c>
      <c r="D8" s="87">
        <v>9.1878831497999993</v>
      </c>
      <c r="E8" s="87">
        <v>11.466206003</v>
      </c>
      <c r="F8" s="14">
        <v>9.6757911085000003</v>
      </c>
      <c r="G8" s="14">
        <v>13.57628223</v>
      </c>
      <c r="H8" s="14">
        <v>13.584036837999999</v>
      </c>
    </row>
    <row r="9" spans="1:8">
      <c r="A9" s="45" t="s">
        <v>128</v>
      </c>
      <c r="B9" s="87">
        <v>9.8101787038000001</v>
      </c>
      <c r="C9" s="87">
        <v>8.1896691665999999</v>
      </c>
      <c r="D9" s="87">
        <v>8.8806019844000001</v>
      </c>
      <c r="E9" s="87">
        <v>11.296359305999999</v>
      </c>
      <c r="F9" s="14">
        <v>10.390555511000001</v>
      </c>
      <c r="G9" s="14">
        <v>14.953790213</v>
      </c>
      <c r="H9" s="14">
        <v>19.637543955000002</v>
      </c>
    </row>
    <row r="10" spans="1:8">
      <c r="A10" s="98"/>
      <c r="B10" s="48"/>
      <c r="C10" s="49"/>
      <c r="D10" s="49"/>
      <c r="E10" s="49"/>
      <c r="F10" s="4"/>
    </row>
    <row r="11" spans="1:8">
      <c r="A11" s="98"/>
      <c r="B11" s="50"/>
      <c r="C11" s="49"/>
      <c r="D11" s="49"/>
      <c r="E11" s="49"/>
      <c r="F11" s="4"/>
    </row>
    <row r="12" spans="1:8">
      <c r="A12" s="45"/>
      <c r="B12" s="85"/>
      <c r="C12" s="49"/>
      <c r="D12" s="49"/>
      <c r="E12" s="49"/>
      <c r="F12" s="4"/>
    </row>
    <row r="13" spans="1:8">
      <c r="A13"/>
      <c r="B13" s="86"/>
      <c r="C13" s="86"/>
      <c r="D13" s="86"/>
      <c r="E13" s="86"/>
    </row>
    <row r="14" spans="1:8">
      <c r="A14" s="45"/>
      <c r="B14" s="85"/>
      <c r="C14" s="49"/>
      <c r="D14" s="49"/>
      <c r="E14" s="49"/>
    </row>
    <row r="15" spans="1:8">
      <c r="A15" s="45"/>
      <c r="B15" s="85"/>
      <c r="C15" s="49"/>
      <c r="D15" s="49"/>
      <c r="E15" s="49"/>
    </row>
    <row r="16" spans="1:8">
      <c r="A16" s="22"/>
      <c r="B16" s="15"/>
      <c r="C16" s="15"/>
      <c r="D16" s="15"/>
      <c r="E16" s="15"/>
    </row>
    <row r="17" spans="1:8">
      <c r="A17" s="45"/>
      <c r="B17" s="48"/>
      <c r="C17" s="49"/>
      <c r="D17" s="49"/>
      <c r="E17" s="49"/>
    </row>
    <row r="18" spans="1:8">
      <c r="A18" s="22"/>
      <c r="B18" s="15"/>
      <c r="C18" s="15"/>
      <c r="D18" s="15"/>
      <c r="E18" s="15"/>
    </row>
    <row r="19" spans="1:8">
      <c r="A19" s="51"/>
      <c r="B19" s="15"/>
      <c r="C19" s="15"/>
      <c r="D19" s="15"/>
      <c r="E19" s="15"/>
    </row>
    <row r="20" spans="1:8">
      <c r="A20" s="45"/>
      <c r="B20" s="48"/>
      <c r="C20" s="49"/>
      <c r="D20" s="49"/>
      <c r="E20" s="49"/>
    </row>
    <row r="21" spans="1:8">
      <c r="A21" s="46"/>
      <c r="B21" s="48"/>
      <c r="C21" s="49"/>
      <c r="D21" s="49"/>
      <c r="E21" s="49"/>
    </row>
    <row r="22" spans="1:8">
      <c r="A22" s="45"/>
      <c r="B22" s="48"/>
      <c r="C22" s="49"/>
      <c r="D22" s="49"/>
      <c r="E22" s="49"/>
    </row>
    <row r="23" spans="1:8">
      <c r="A23" s="45"/>
      <c r="B23" s="48"/>
      <c r="C23" s="49"/>
      <c r="D23" s="49"/>
      <c r="E23" s="49"/>
    </row>
    <row r="24" spans="1:8">
      <c r="A24" s="45"/>
      <c r="B24" s="48"/>
      <c r="C24" s="49"/>
      <c r="D24" s="49"/>
      <c r="E24" s="49"/>
    </row>
    <row r="25" spans="1:8">
      <c r="A25" s="45"/>
      <c r="B25" s="50"/>
      <c r="C25" s="49"/>
      <c r="D25" s="49"/>
      <c r="E25" s="49"/>
    </row>
    <row r="26" spans="1:8">
      <c r="A26" s="45"/>
      <c r="B26" s="85"/>
      <c r="C26" s="49"/>
      <c r="D26" s="49"/>
      <c r="E26" s="49"/>
    </row>
    <row r="27" spans="1:8">
      <c r="A27" s="45"/>
      <c r="B27" s="85"/>
      <c r="C27" s="87"/>
      <c r="D27" s="87"/>
      <c r="E27" s="87"/>
    </row>
    <row r="28" spans="1:8">
      <c r="A28" s="45"/>
      <c r="B28" s="88"/>
      <c r="C28" s="89"/>
      <c r="D28" s="89"/>
      <c r="E28" s="89"/>
    </row>
    <row r="29" spans="1:8">
      <c r="A29" s="1"/>
      <c r="E29" s="11"/>
    </row>
    <row r="30" spans="1:8">
      <c r="A30" s="1"/>
      <c r="E30" s="11"/>
    </row>
    <row r="31" spans="1:8">
      <c r="A31" s="1"/>
      <c r="E31" s="11"/>
    </row>
    <row r="32" spans="1:8" s="25" customFormat="1" ht="15" customHeight="1">
      <c r="A32" s="1"/>
      <c r="B32" s="13"/>
      <c r="C32" s="6"/>
      <c r="D32" s="6"/>
      <c r="E32" s="11"/>
      <c r="F32" s="6"/>
      <c r="G32" s="6"/>
      <c r="H32" s="6"/>
    </row>
    <row r="33" spans="1:8" s="25" customFormat="1">
      <c r="A33" s="1"/>
      <c r="B33" s="13"/>
      <c r="C33" s="6"/>
      <c r="D33" s="6"/>
      <c r="E33" s="11"/>
      <c r="F33" s="6"/>
      <c r="G33" s="6"/>
      <c r="H33" s="6"/>
    </row>
    <row r="34" spans="1:8" s="25" customFormat="1">
      <c r="A34" s="1"/>
      <c r="B34" s="13"/>
      <c r="C34" s="6"/>
      <c r="D34" s="6"/>
      <c r="E34" s="11"/>
      <c r="F34" s="6"/>
      <c r="G34" s="6"/>
      <c r="H34" s="6"/>
    </row>
    <row r="35" spans="1:8" s="25" customFormat="1">
      <c r="A35" s="1"/>
      <c r="B35" s="13"/>
      <c r="C35" s="6"/>
      <c r="D35" s="6"/>
      <c r="E35" s="11"/>
      <c r="F35" s="6"/>
      <c r="G35" s="6"/>
      <c r="H35" s="6"/>
    </row>
    <row r="36" spans="1:8" s="25" customFormat="1">
      <c r="A36" s="3"/>
      <c r="B36" s="13"/>
      <c r="C36" s="6"/>
      <c r="D36" s="6"/>
      <c r="E36" s="11"/>
      <c r="F36" s="6"/>
      <c r="G36" s="6"/>
      <c r="H36" s="6"/>
    </row>
    <row r="37" spans="1:8">
      <c r="E37" s="11"/>
    </row>
    <row r="38" spans="1:8">
      <c r="E38" s="11"/>
    </row>
    <row r="39" spans="1:8">
      <c r="A39" s="1"/>
      <c r="E39" s="12"/>
    </row>
    <row r="40" spans="1:8">
      <c r="A40" s="1"/>
    </row>
    <row r="41" spans="1:8">
      <c r="A41" s="1"/>
    </row>
    <row r="43" spans="1:8">
      <c r="A43" s="1"/>
    </row>
    <row r="44" spans="1:8">
      <c r="A44" s="1"/>
    </row>
    <row r="45" spans="1:8">
      <c r="A45" s="1"/>
    </row>
  </sheetData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5"/>
  <sheetViews>
    <sheetView showGridLines="0" zoomScaleNormal="100" workbookViewId="0"/>
  </sheetViews>
  <sheetFormatPr defaultRowHeight="15"/>
  <cols>
    <col min="1" max="1" width="10" style="3" customWidth="1"/>
    <col min="2" max="2" width="8.7109375" style="13" customWidth="1"/>
    <col min="3" max="8" width="9.140625" style="6"/>
    <col min="9" max="16384" width="9.140625" style="2"/>
  </cols>
  <sheetData>
    <row r="1" spans="1:8">
      <c r="A1" s="1" t="s">
        <v>121</v>
      </c>
    </row>
    <row r="2" spans="1:8">
      <c r="A2" s="1" t="s">
        <v>142</v>
      </c>
    </row>
    <row r="3" spans="1:8">
      <c r="A3" s="1"/>
      <c r="D3" s="56"/>
    </row>
    <row r="4" spans="1:8">
      <c r="A4" s="1"/>
    </row>
    <row r="5" spans="1:8">
      <c r="A5" s="97"/>
      <c r="B5" s="48" t="s">
        <v>34</v>
      </c>
      <c r="C5" s="48" t="s">
        <v>2</v>
      </c>
      <c r="D5" s="48" t="s">
        <v>97</v>
      </c>
      <c r="E5" s="48" t="s">
        <v>59</v>
      </c>
      <c r="F5" s="6" t="s">
        <v>24</v>
      </c>
      <c r="G5" s="6" t="s">
        <v>70</v>
      </c>
      <c r="H5" s="6" t="s">
        <v>28</v>
      </c>
    </row>
    <row r="6" spans="1:8">
      <c r="A6" s="45" t="s">
        <v>125</v>
      </c>
      <c r="B6" s="87">
        <v>71.762253657000002</v>
      </c>
      <c r="C6" s="87">
        <v>71.453284682000003</v>
      </c>
      <c r="D6" s="87">
        <v>72.013090844000004</v>
      </c>
      <c r="E6" s="87">
        <v>73.776557651000005</v>
      </c>
      <c r="F6" s="14">
        <v>73.485415107999998</v>
      </c>
      <c r="G6" s="14">
        <v>69.992019154000005</v>
      </c>
      <c r="H6" s="14">
        <v>69.590792839000002</v>
      </c>
    </row>
    <row r="7" spans="1:8">
      <c r="A7" s="46" t="s">
        <v>126</v>
      </c>
      <c r="B7" s="87">
        <v>74.957309460000005</v>
      </c>
      <c r="C7" s="87">
        <v>74.391541657000005</v>
      </c>
      <c r="D7" s="87">
        <v>75.741178263999998</v>
      </c>
      <c r="E7" s="14">
        <v>77.227722772000007</v>
      </c>
      <c r="F7" s="14">
        <v>75.486705201999996</v>
      </c>
      <c r="G7" s="14">
        <v>73.182444962000005</v>
      </c>
      <c r="H7" s="14">
        <v>72.685451408999995</v>
      </c>
    </row>
    <row r="8" spans="1:8">
      <c r="A8" s="45" t="s">
        <v>127</v>
      </c>
      <c r="B8" s="87">
        <v>79.181693327999994</v>
      </c>
      <c r="C8" s="87">
        <v>78.545545812</v>
      </c>
      <c r="D8" s="87">
        <v>82.462183038000006</v>
      </c>
      <c r="E8" s="87">
        <v>79.129777586000003</v>
      </c>
      <c r="F8" s="14">
        <v>77.425742573999997</v>
      </c>
      <c r="G8" s="14">
        <v>73.080145211000001</v>
      </c>
      <c r="H8" s="14">
        <v>71.476080839000005</v>
      </c>
    </row>
    <row r="9" spans="1:8">
      <c r="A9" s="45" t="s">
        <v>128</v>
      </c>
      <c r="B9" s="87">
        <v>81.527937906999995</v>
      </c>
      <c r="C9" s="87">
        <v>81.154832635000005</v>
      </c>
      <c r="D9" s="87">
        <v>84.859825530999998</v>
      </c>
      <c r="E9" s="87">
        <v>79.913802880999995</v>
      </c>
      <c r="F9" s="14">
        <v>80.581385945999997</v>
      </c>
      <c r="G9" s="14">
        <v>74.657845562999995</v>
      </c>
      <c r="H9" s="14">
        <v>69.245334055000001</v>
      </c>
    </row>
    <row r="10" spans="1:8">
      <c r="A10" s="98"/>
      <c r="B10" s="48"/>
      <c r="C10" s="49"/>
      <c r="D10" s="49"/>
      <c r="E10" s="49"/>
      <c r="F10" s="4"/>
    </row>
    <row r="11" spans="1:8">
      <c r="A11" s="98"/>
      <c r="B11" s="50"/>
      <c r="C11" s="49"/>
      <c r="D11" s="49"/>
      <c r="E11" s="49"/>
      <c r="F11" s="4"/>
    </row>
    <row r="12" spans="1:8">
      <c r="A12" s="45"/>
      <c r="B12" s="85"/>
      <c r="C12" s="49"/>
      <c r="D12" s="49"/>
      <c r="E12" s="49"/>
      <c r="F12" s="4"/>
    </row>
    <row r="13" spans="1:8">
      <c r="A13"/>
      <c r="B13" s="86"/>
      <c r="C13" s="86"/>
      <c r="D13" s="86"/>
      <c r="E13" s="86"/>
    </row>
    <row r="14" spans="1:8">
      <c r="A14" s="45"/>
      <c r="B14" s="85"/>
      <c r="C14" s="49"/>
      <c r="D14" s="49"/>
      <c r="E14" s="49"/>
    </row>
    <row r="15" spans="1:8">
      <c r="A15" s="45"/>
      <c r="B15" s="85"/>
      <c r="C15" s="49"/>
      <c r="D15" s="49"/>
      <c r="E15" s="49"/>
    </row>
    <row r="16" spans="1:8">
      <c r="A16" s="22"/>
      <c r="B16" s="15"/>
      <c r="C16" s="15"/>
      <c r="D16" s="15"/>
      <c r="E16" s="15"/>
    </row>
    <row r="17" spans="1:8">
      <c r="A17" s="45"/>
      <c r="B17" s="48"/>
      <c r="C17" s="49"/>
      <c r="D17" s="49"/>
      <c r="E17" s="49"/>
    </row>
    <row r="18" spans="1:8">
      <c r="A18" s="22"/>
      <c r="B18" s="15"/>
      <c r="C18" s="15"/>
      <c r="D18" s="15"/>
      <c r="E18" s="15"/>
    </row>
    <row r="19" spans="1:8">
      <c r="A19" s="51"/>
      <c r="B19" s="15"/>
      <c r="C19" s="15"/>
      <c r="D19" s="15"/>
      <c r="E19" s="15"/>
    </row>
    <row r="20" spans="1:8">
      <c r="A20" s="45"/>
      <c r="B20" s="48"/>
      <c r="C20" s="49"/>
      <c r="D20" s="49"/>
      <c r="E20" s="49"/>
    </row>
    <row r="21" spans="1:8">
      <c r="A21" s="46"/>
      <c r="B21" s="48"/>
      <c r="C21" s="49"/>
      <c r="D21" s="49"/>
      <c r="E21" s="49"/>
    </row>
    <row r="22" spans="1:8">
      <c r="A22" s="45"/>
      <c r="B22" s="48"/>
      <c r="C22" s="49"/>
      <c r="D22" s="49"/>
      <c r="E22" s="49"/>
    </row>
    <row r="23" spans="1:8">
      <c r="A23" s="45"/>
      <c r="B23" s="48"/>
      <c r="C23" s="49"/>
      <c r="D23" s="49"/>
      <c r="E23" s="49"/>
    </row>
    <row r="24" spans="1:8">
      <c r="A24" s="45"/>
      <c r="B24" s="48"/>
      <c r="C24" s="49"/>
      <c r="D24" s="49"/>
      <c r="E24" s="49"/>
    </row>
    <row r="25" spans="1:8">
      <c r="A25" s="45"/>
      <c r="B25" s="50"/>
      <c r="C25" s="49"/>
      <c r="D25" s="49"/>
      <c r="E25" s="49"/>
    </row>
    <row r="26" spans="1:8">
      <c r="A26" s="45"/>
      <c r="B26" s="85"/>
      <c r="C26" s="49"/>
      <c r="D26" s="49"/>
      <c r="E26" s="49"/>
    </row>
    <row r="27" spans="1:8">
      <c r="A27" s="45"/>
      <c r="B27" s="85"/>
      <c r="C27" s="87"/>
      <c r="D27" s="87"/>
      <c r="E27" s="87"/>
    </row>
    <row r="28" spans="1:8">
      <c r="A28" s="45"/>
      <c r="B28" s="88"/>
      <c r="C28" s="89"/>
      <c r="D28" s="89"/>
      <c r="E28" s="89"/>
    </row>
    <row r="29" spans="1:8">
      <c r="A29" s="1"/>
      <c r="E29" s="11"/>
    </row>
    <row r="30" spans="1:8">
      <c r="A30" s="1"/>
      <c r="E30" s="11"/>
    </row>
    <row r="31" spans="1:8">
      <c r="A31" s="1"/>
      <c r="E31" s="11"/>
    </row>
    <row r="32" spans="1:8" s="25" customFormat="1" ht="15" customHeight="1">
      <c r="A32" s="1"/>
      <c r="B32" s="13"/>
      <c r="C32" s="6"/>
      <c r="D32" s="6"/>
      <c r="E32" s="11"/>
      <c r="F32" s="6"/>
      <c r="G32" s="6"/>
      <c r="H32" s="6"/>
    </row>
    <row r="33" spans="1:8" s="25" customFormat="1">
      <c r="A33" s="1"/>
      <c r="B33" s="13"/>
      <c r="C33" s="6"/>
      <c r="D33" s="6"/>
      <c r="E33" s="11"/>
      <c r="F33" s="6"/>
      <c r="G33" s="6"/>
      <c r="H33" s="6"/>
    </row>
    <row r="34" spans="1:8" s="25" customFormat="1">
      <c r="A34" s="1"/>
      <c r="B34" s="13"/>
      <c r="C34" s="6"/>
      <c r="D34" s="6"/>
      <c r="E34" s="11"/>
      <c r="F34" s="6"/>
      <c r="G34" s="6"/>
      <c r="H34" s="6"/>
    </row>
    <row r="35" spans="1:8" s="25" customFormat="1">
      <c r="A35" s="1"/>
      <c r="B35" s="13"/>
      <c r="C35" s="6"/>
      <c r="D35" s="6"/>
      <c r="E35" s="11"/>
      <c r="F35" s="6"/>
      <c r="G35" s="6"/>
      <c r="H35" s="6"/>
    </row>
    <row r="36" spans="1:8" s="25" customFormat="1">
      <c r="A36" s="3"/>
      <c r="B36" s="13"/>
      <c r="C36" s="6"/>
      <c r="D36" s="6"/>
      <c r="E36" s="11"/>
      <c r="F36" s="6"/>
      <c r="G36" s="6"/>
      <c r="H36" s="6"/>
    </row>
    <row r="37" spans="1:8">
      <c r="E37" s="11"/>
    </row>
    <row r="38" spans="1:8">
      <c r="E38" s="11"/>
    </row>
    <row r="39" spans="1:8">
      <c r="A39" s="1"/>
      <c r="E39" s="12"/>
    </row>
    <row r="40" spans="1:8">
      <c r="A40" s="1"/>
    </row>
    <row r="41" spans="1:8">
      <c r="A41" s="1"/>
    </row>
    <row r="43" spans="1:8">
      <c r="A43" s="1"/>
    </row>
    <row r="44" spans="1:8">
      <c r="A44" s="1"/>
    </row>
    <row r="45" spans="1:8">
      <c r="A45" s="1"/>
    </row>
  </sheetData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45"/>
  <sheetViews>
    <sheetView showGridLines="0" zoomScaleNormal="100" workbookViewId="0"/>
  </sheetViews>
  <sheetFormatPr defaultRowHeight="15"/>
  <cols>
    <col min="1" max="1" width="10" style="3" customWidth="1"/>
    <col min="2" max="2" width="8.7109375" style="13" customWidth="1"/>
    <col min="3" max="8" width="9.140625" style="6"/>
    <col min="9" max="16384" width="9.140625" style="2"/>
  </cols>
  <sheetData>
    <row r="1" spans="1:8">
      <c r="A1" s="1" t="s">
        <v>122</v>
      </c>
    </row>
    <row r="2" spans="1:8">
      <c r="A2" s="1" t="s">
        <v>143</v>
      </c>
    </row>
    <row r="3" spans="1:8">
      <c r="A3" s="1"/>
      <c r="D3" s="56"/>
    </row>
    <row r="4" spans="1:8">
      <c r="A4" s="1"/>
    </row>
    <row r="5" spans="1:8">
      <c r="A5" s="97"/>
      <c r="B5" s="48" t="s">
        <v>34</v>
      </c>
      <c r="C5" s="48" t="s">
        <v>2</v>
      </c>
      <c r="D5" s="48" t="s">
        <v>97</v>
      </c>
      <c r="E5" s="48" t="s">
        <v>59</v>
      </c>
      <c r="F5" s="6" t="s">
        <v>24</v>
      </c>
      <c r="G5" s="6" t="s">
        <v>70</v>
      </c>
      <c r="H5" s="6" t="s">
        <v>28</v>
      </c>
    </row>
    <row r="6" spans="1:8">
      <c r="A6" s="45" t="s">
        <v>125</v>
      </c>
      <c r="B6" s="87">
        <v>21.137198011999999</v>
      </c>
      <c r="C6" s="87">
        <v>21.494715724999999</v>
      </c>
      <c r="D6" s="87">
        <v>21.71944349</v>
      </c>
      <c r="E6" s="87">
        <v>20.159942706999999</v>
      </c>
      <c r="F6" s="14">
        <v>19.357703815000001</v>
      </c>
      <c r="G6" s="14">
        <v>20.477911835</v>
      </c>
      <c r="H6" s="14">
        <v>19.616368286</v>
      </c>
    </row>
    <row r="7" spans="1:8">
      <c r="A7" s="46" t="s">
        <v>126</v>
      </c>
      <c r="B7" s="87">
        <v>18.183650502999999</v>
      </c>
      <c r="C7" s="87">
        <v>19.149703065000001</v>
      </c>
      <c r="D7" s="87">
        <v>18.131239997000002</v>
      </c>
      <c r="E7" s="14">
        <v>16.000488938</v>
      </c>
      <c r="F7" s="14">
        <v>17.354913294999999</v>
      </c>
      <c r="G7" s="14">
        <v>17.521753602</v>
      </c>
      <c r="H7" s="14">
        <v>16.474985623999999</v>
      </c>
    </row>
    <row r="8" spans="1:8">
      <c r="A8" s="45" t="s">
        <v>127</v>
      </c>
      <c r="B8" s="87">
        <v>11.165508996</v>
      </c>
      <c r="C8" s="87">
        <v>13.118637155</v>
      </c>
      <c r="D8" s="87">
        <v>8.3499338122999998</v>
      </c>
      <c r="E8" s="87">
        <v>9.4040164111000006</v>
      </c>
      <c r="F8" s="14">
        <v>12.898466317</v>
      </c>
      <c r="G8" s="14">
        <v>13.343572559</v>
      </c>
      <c r="H8" s="14">
        <v>14.939882323000001</v>
      </c>
    </row>
    <row r="9" spans="1:8">
      <c r="A9" s="45" t="s">
        <v>128</v>
      </c>
      <c r="B9" s="87">
        <v>8.6618833895999998</v>
      </c>
      <c r="C9" s="87">
        <v>10.655498198</v>
      </c>
      <c r="D9" s="87">
        <v>6.2595724844999996</v>
      </c>
      <c r="E9" s="87">
        <v>8.7898378133000001</v>
      </c>
      <c r="F9" s="14">
        <v>9.0280585429000002</v>
      </c>
      <c r="G9" s="14">
        <v>10.388364224</v>
      </c>
      <c r="H9" s="14">
        <v>11.117121990999999</v>
      </c>
    </row>
    <row r="10" spans="1:8">
      <c r="A10" s="98"/>
      <c r="B10" s="48"/>
      <c r="C10" s="49"/>
      <c r="D10" s="49"/>
      <c r="E10" s="49"/>
      <c r="F10" s="4"/>
    </row>
    <row r="11" spans="1:8">
      <c r="A11" s="98"/>
      <c r="B11" s="50"/>
      <c r="C11" s="49"/>
      <c r="D11" s="49"/>
      <c r="E11" s="49"/>
      <c r="F11" s="4"/>
    </row>
    <row r="12" spans="1:8">
      <c r="A12" s="45"/>
      <c r="B12" s="85"/>
      <c r="C12" s="49"/>
      <c r="D12" s="49"/>
      <c r="E12" s="49"/>
      <c r="F12" s="4"/>
    </row>
    <row r="13" spans="1:8">
      <c r="A13"/>
      <c r="B13" s="86"/>
      <c r="C13" s="86"/>
      <c r="D13" s="86"/>
      <c r="E13" s="86"/>
    </row>
    <row r="14" spans="1:8">
      <c r="A14" s="45"/>
      <c r="B14" s="85"/>
      <c r="C14" s="49"/>
      <c r="D14" s="49"/>
      <c r="E14" s="49"/>
    </row>
    <row r="15" spans="1:8">
      <c r="A15" s="45"/>
      <c r="B15" s="85"/>
      <c r="C15" s="49"/>
      <c r="D15" s="49"/>
      <c r="E15" s="49"/>
    </row>
    <row r="16" spans="1:8">
      <c r="A16" s="22"/>
      <c r="B16" s="15"/>
      <c r="C16" s="15"/>
      <c r="D16" s="15"/>
      <c r="E16" s="15"/>
    </row>
    <row r="17" spans="1:8">
      <c r="A17" s="45"/>
      <c r="B17" s="48"/>
      <c r="C17" s="49"/>
      <c r="D17" s="49"/>
      <c r="E17" s="49"/>
    </row>
    <row r="18" spans="1:8">
      <c r="A18" s="22"/>
      <c r="B18" s="15"/>
      <c r="C18" s="15"/>
      <c r="D18" s="15"/>
      <c r="E18" s="15"/>
    </row>
    <row r="19" spans="1:8">
      <c r="A19" s="51"/>
      <c r="B19" s="15"/>
      <c r="C19" s="15"/>
      <c r="D19" s="15"/>
      <c r="E19" s="15"/>
    </row>
    <row r="20" spans="1:8">
      <c r="A20" s="45"/>
      <c r="B20" s="48"/>
      <c r="C20" s="49"/>
      <c r="D20" s="49"/>
      <c r="E20" s="49"/>
    </row>
    <row r="21" spans="1:8">
      <c r="A21" s="46"/>
      <c r="B21" s="48"/>
      <c r="C21" s="49"/>
      <c r="D21" s="49"/>
      <c r="E21" s="49"/>
    </row>
    <row r="22" spans="1:8">
      <c r="A22" s="45"/>
      <c r="B22" s="48"/>
      <c r="C22" s="49"/>
      <c r="D22" s="49"/>
      <c r="E22" s="49"/>
    </row>
    <row r="23" spans="1:8">
      <c r="A23" s="45"/>
      <c r="B23" s="48"/>
      <c r="C23" s="49"/>
      <c r="D23" s="49"/>
      <c r="E23" s="49"/>
    </row>
    <row r="24" spans="1:8">
      <c r="A24" s="45"/>
      <c r="B24" s="48"/>
      <c r="C24" s="49"/>
      <c r="D24" s="49"/>
      <c r="E24" s="49"/>
    </row>
    <row r="25" spans="1:8">
      <c r="A25" s="45"/>
      <c r="B25" s="50"/>
      <c r="C25" s="49"/>
      <c r="D25" s="49"/>
      <c r="E25" s="49"/>
    </row>
    <row r="26" spans="1:8">
      <c r="A26" s="45"/>
      <c r="B26" s="85"/>
      <c r="C26" s="49"/>
      <c r="D26" s="49"/>
      <c r="E26" s="49"/>
    </row>
    <row r="27" spans="1:8">
      <c r="A27" s="45"/>
      <c r="B27" s="85"/>
      <c r="C27" s="87"/>
      <c r="D27" s="87"/>
      <c r="E27" s="87"/>
    </row>
    <row r="28" spans="1:8">
      <c r="A28" s="45"/>
      <c r="B28" s="88"/>
      <c r="C28" s="89"/>
      <c r="D28" s="89"/>
      <c r="E28" s="89"/>
    </row>
    <row r="29" spans="1:8">
      <c r="A29" s="1"/>
      <c r="E29" s="11"/>
    </row>
    <row r="30" spans="1:8">
      <c r="A30" s="1"/>
      <c r="E30" s="11"/>
    </row>
    <row r="31" spans="1:8">
      <c r="A31" s="1"/>
      <c r="E31" s="11"/>
    </row>
    <row r="32" spans="1:8" s="25" customFormat="1" ht="15" customHeight="1">
      <c r="A32" s="1"/>
      <c r="B32" s="13"/>
      <c r="C32" s="6"/>
      <c r="D32" s="6"/>
      <c r="E32" s="11"/>
      <c r="F32" s="6"/>
      <c r="G32" s="6"/>
      <c r="H32" s="6"/>
    </row>
    <row r="33" spans="1:8" s="25" customFormat="1">
      <c r="A33" s="1"/>
      <c r="B33" s="13"/>
      <c r="C33" s="6"/>
      <c r="D33" s="6"/>
      <c r="E33" s="11"/>
      <c r="F33" s="6"/>
      <c r="G33" s="6"/>
      <c r="H33" s="6"/>
    </row>
    <row r="34" spans="1:8" s="25" customFormat="1">
      <c r="A34" s="1"/>
      <c r="B34" s="13"/>
      <c r="C34" s="6"/>
      <c r="D34" s="6"/>
      <c r="E34" s="11"/>
      <c r="F34" s="6"/>
      <c r="G34" s="6"/>
      <c r="H34" s="6"/>
    </row>
    <row r="35" spans="1:8" s="25" customFormat="1">
      <c r="A35" s="1"/>
      <c r="B35" s="13"/>
      <c r="C35" s="6"/>
      <c r="D35" s="6"/>
      <c r="E35" s="11"/>
      <c r="F35" s="6"/>
      <c r="G35" s="6"/>
      <c r="H35" s="6"/>
    </row>
    <row r="36" spans="1:8" s="25" customFormat="1">
      <c r="A36" s="3"/>
      <c r="B36" s="13"/>
      <c r="C36" s="6"/>
      <c r="D36" s="6"/>
      <c r="E36" s="11"/>
      <c r="F36" s="6"/>
      <c r="G36" s="6"/>
      <c r="H36" s="6"/>
    </row>
    <row r="37" spans="1:8">
      <c r="E37" s="11"/>
    </row>
    <row r="38" spans="1:8">
      <c r="E38" s="11"/>
    </row>
    <row r="39" spans="1:8">
      <c r="A39" s="1"/>
      <c r="E39" s="12"/>
    </row>
    <row r="40" spans="1:8">
      <c r="A40" s="1"/>
    </row>
    <row r="41" spans="1:8">
      <c r="A41" s="1"/>
    </row>
    <row r="43" spans="1:8">
      <c r="A43" s="1"/>
    </row>
    <row r="44" spans="1:8">
      <c r="A44" s="1"/>
    </row>
    <row r="45" spans="1:8">
      <c r="A45" s="1"/>
    </row>
  </sheetData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44"/>
  <sheetViews>
    <sheetView showGridLines="0" zoomScaleNormal="100" workbookViewId="0"/>
  </sheetViews>
  <sheetFormatPr defaultRowHeight="15"/>
  <cols>
    <col min="1" max="1" width="10" style="3" customWidth="1"/>
    <col min="2" max="2" width="8.7109375" style="13" customWidth="1"/>
    <col min="3" max="8" width="9.140625" style="6"/>
    <col min="9" max="16384" width="9.140625" style="2"/>
  </cols>
  <sheetData>
    <row r="1" spans="1:8">
      <c r="A1" s="1" t="s">
        <v>133</v>
      </c>
    </row>
    <row r="2" spans="1:8">
      <c r="A2" s="1" t="s">
        <v>144</v>
      </c>
    </row>
    <row r="3" spans="1:8">
      <c r="A3" s="1"/>
      <c r="D3" s="56"/>
    </row>
    <row r="4" spans="1:8">
      <c r="A4" s="1"/>
    </row>
    <row r="5" spans="1:8">
      <c r="A5" s="45"/>
      <c r="B5" s="87" t="s">
        <v>34</v>
      </c>
      <c r="C5" s="87" t="s">
        <v>2</v>
      </c>
      <c r="D5" s="87" t="s">
        <v>97</v>
      </c>
      <c r="E5" s="87" t="s">
        <v>59</v>
      </c>
      <c r="F5" s="14" t="s">
        <v>24</v>
      </c>
      <c r="G5" s="14" t="s">
        <v>70</v>
      </c>
      <c r="H5" s="14" t="s">
        <v>28</v>
      </c>
    </row>
    <row r="6" spans="1:8">
      <c r="A6" s="46" t="s">
        <v>125</v>
      </c>
      <c r="B6" s="87">
        <v>5.86</v>
      </c>
      <c r="C6" s="87">
        <v>5.74</v>
      </c>
      <c r="D6" s="87">
        <v>5.42</v>
      </c>
      <c r="E6" s="87">
        <v>4.71</v>
      </c>
      <c r="F6" s="14">
        <v>5.94</v>
      </c>
      <c r="G6" s="14">
        <v>7.21</v>
      </c>
      <c r="H6" s="14">
        <v>6.57</v>
      </c>
    </row>
    <row r="7" spans="1:8">
      <c r="A7" s="45" t="s">
        <v>126</v>
      </c>
      <c r="B7" s="87">
        <v>6.42</v>
      </c>
      <c r="C7" s="87">
        <v>6.19</v>
      </c>
      <c r="D7" s="87">
        <v>6</v>
      </c>
      <c r="E7" s="14">
        <v>5.64</v>
      </c>
      <c r="F7" s="14">
        <v>6.8</v>
      </c>
      <c r="G7" s="14">
        <v>7.69</v>
      </c>
      <c r="H7" s="14">
        <v>7.23</v>
      </c>
    </row>
    <row r="8" spans="1:8">
      <c r="A8" s="45" t="s">
        <v>127</v>
      </c>
      <c r="B8" s="87">
        <v>7.47</v>
      </c>
      <c r="C8" s="87">
        <v>7.1</v>
      </c>
      <c r="D8" s="87">
        <v>6.8</v>
      </c>
      <c r="E8" s="87">
        <v>7.22</v>
      </c>
      <c r="F8" s="14">
        <v>7.79</v>
      </c>
      <c r="G8" s="14">
        <v>9.67</v>
      </c>
      <c r="H8" s="14">
        <v>8.07</v>
      </c>
    </row>
    <row r="9" spans="1:8">
      <c r="A9" s="98" t="s">
        <v>128</v>
      </c>
      <c r="B9" s="87">
        <v>7.13</v>
      </c>
      <c r="C9" s="87">
        <v>6.84</v>
      </c>
      <c r="D9" s="87">
        <v>6.44</v>
      </c>
      <c r="E9" s="87">
        <v>6.87</v>
      </c>
      <c r="F9" s="14">
        <v>7.55</v>
      </c>
      <c r="G9" s="14">
        <v>9.3000000000000007</v>
      </c>
      <c r="H9" s="14">
        <v>7.45</v>
      </c>
    </row>
    <row r="10" spans="1:8">
      <c r="A10" s="98"/>
      <c r="B10" s="50"/>
      <c r="C10" s="49"/>
      <c r="D10" s="49"/>
      <c r="E10" s="49"/>
      <c r="F10" s="4"/>
    </row>
    <row r="11" spans="1:8">
      <c r="A11" s="45"/>
      <c r="B11" s="85"/>
      <c r="C11" s="49"/>
      <c r="D11" s="49"/>
      <c r="E11" s="49"/>
      <c r="F11" s="4"/>
    </row>
    <row r="12" spans="1:8">
      <c r="A12"/>
      <c r="B12" s="86"/>
      <c r="C12" s="86"/>
      <c r="D12" s="86"/>
      <c r="E12" s="86"/>
    </row>
    <row r="13" spans="1:8">
      <c r="A13" s="45"/>
      <c r="B13" s="85"/>
      <c r="C13" s="49"/>
      <c r="D13" s="49"/>
      <c r="E13" s="49"/>
    </row>
    <row r="14" spans="1:8">
      <c r="A14" s="45"/>
      <c r="B14" s="85"/>
      <c r="C14" s="49"/>
      <c r="D14" s="49"/>
      <c r="E14" s="49"/>
    </row>
    <row r="15" spans="1:8">
      <c r="A15" s="22"/>
      <c r="B15" s="15"/>
      <c r="C15" s="15"/>
      <c r="D15" s="15"/>
      <c r="E15" s="15"/>
    </row>
    <row r="16" spans="1:8">
      <c r="A16" s="45"/>
      <c r="B16" s="48"/>
      <c r="C16" s="49"/>
      <c r="D16" s="49"/>
      <c r="E16" s="49"/>
    </row>
    <row r="17" spans="1:8">
      <c r="A17" s="22"/>
      <c r="B17" s="15"/>
      <c r="C17" s="15"/>
      <c r="D17" s="15"/>
      <c r="E17" s="15"/>
    </row>
    <row r="18" spans="1:8">
      <c r="A18" s="51"/>
      <c r="B18" s="15"/>
      <c r="C18" s="15"/>
      <c r="D18" s="15"/>
      <c r="E18" s="15"/>
    </row>
    <row r="19" spans="1:8">
      <c r="A19" s="45"/>
      <c r="B19" s="48"/>
      <c r="C19" s="49"/>
      <c r="D19" s="49"/>
      <c r="E19" s="49"/>
    </row>
    <row r="20" spans="1:8">
      <c r="A20" s="46"/>
      <c r="B20" s="48"/>
      <c r="C20" s="49"/>
      <c r="D20" s="49"/>
      <c r="E20" s="49"/>
    </row>
    <row r="21" spans="1:8">
      <c r="A21" s="45"/>
      <c r="B21" s="48"/>
      <c r="C21" s="49"/>
      <c r="D21" s="49"/>
      <c r="E21" s="49"/>
    </row>
    <row r="22" spans="1:8">
      <c r="A22" s="45"/>
      <c r="B22" s="48"/>
      <c r="C22" s="49"/>
      <c r="D22" s="49"/>
      <c r="E22" s="49"/>
    </row>
    <row r="23" spans="1:8">
      <c r="A23" s="45"/>
      <c r="B23" s="48"/>
      <c r="C23" s="49"/>
      <c r="D23" s="49"/>
      <c r="E23" s="49"/>
    </row>
    <row r="24" spans="1:8">
      <c r="A24" s="45"/>
      <c r="B24" s="50"/>
      <c r="C24" s="49"/>
      <c r="D24" s="49"/>
      <c r="E24" s="49"/>
    </row>
    <row r="25" spans="1:8">
      <c r="A25" s="45"/>
      <c r="B25" s="85"/>
      <c r="C25" s="49"/>
      <c r="D25" s="49"/>
      <c r="E25" s="49"/>
    </row>
    <row r="26" spans="1:8">
      <c r="A26" s="45"/>
      <c r="B26" s="85"/>
      <c r="C26" s="87"/>
      <c r="D26" s="87"/>
      <c r="E26" s="87"/>
    </row>
    <row r="27" spans="1:8">
      <c r="A27" s="45"/>
      <c r="B27" s="88"/>
      <c r="C27" s="89"/>
      <c r="D27" s="89"/>
      <c r="E27" s="89"/>
    </row>
    <row r="28" spans="1:8">
      <c r="A28" s="1"/>
      <c r="E28" s="11"/>
    </row>
    <row r="29" spans="1:8">
      <c r="A29" s="1"/>
      <c r="E29" s="11"/>
    </row>
    <row r="30" spans="1:8">
      <c r="A30" s="1"/>
      <c r="E30" s="11"/>
    </row>
    <row r="31" spans="1:8" s="25" customFormat="1" ht="15" customHeight="1">
      <c r="A31" s="1"/>
      <c r="B31" s="13"/>
      <c r="C31" s="6"/>
      <c r="D31" s="6"/>
      <c r="E31" s="11"/>
      <c r="F31" s="6"/>
      <c r="G31" s="6"/>
      <c r="H31" s="6"/>
    </row>
    <row r="32" spans="1:8" s="25" customFormat="1">
      <c r="A32" s="1"/>
      <c r="B32" s="13"/>
      <c r="C32" s="6"/>
      <c r="D32" s="6"/>
      <c r="E32" s="11"/>
      <c r="F32" s="6"/>
      <c r="G32" s="6"/>
      <c r="H32" s="6"/>
    </row>
    <row r="33" spans="1:8" s="25" customFormat="1">
      <c r="A33" s="1"/>
      <c r="B33" s="13"/>
      <c r="C33" s="6"/>
      <c r="D33" s="6"/>
      <c r="E33" s="11"/>
      <c r="F33" s="6"/>
      <c r="G33" s="6"/>
      <c r="H33" s="6"/>
    </row>
    <row r="34" spans="1:8" s="25" customFormat="1">
      <c r="A34" s="1"/>
      <c r="B34" s="13"/>
      <c r="C34" s="6"/>
      <c r="D34" s="6"/>
      <c r="E34" s="11"/>
      <c r="F34" s="6"/>
      <c r="G34" s="6"/>
      <c r="H34" s="6"/>
    </row>
    <row r="35" spans="1:8" s="25" customFormat="1" ht="46.5" customHeight="1">
      <c r="A35" s="3"/>
      <c r="B35" s="13"/>
      <c r="C35" s="6"/>
      <c r="D35" s="6"/>
      <c r="E35" s="11"/>
      <c r="F35" s="6"/>
      <c r="G35" s="6"/>
      <c r="H35" s="6"/>
    </row>
    <row r="36" spans="1:8">
      <c r="E36" s="11"/>
    </row>
    <row r="37" spans="1:8">
      <c r="E37" s="11"/>
    </row>
    <row r="38" spans="1:8">
      <c r="A38" s="1"/>
      <c r="E38" s="12"/>
    </row>
    <row r="39" spans="1:8">
      <c r="A39" s="1"/>
    </row>
    <row r="40" spans="1:8">
      <c r="A40" s="1"/>
    </row>
    <row r="42" spans="1:8">
      <c r="A42" s="1"/>
    </row>
    <row r="43" spans="1:8">
      <c r="A43" s="1"/>
    </row>
    <row r="44" spans="1:8">
      <c r="A44" s="1"/>
    </row>
  </sheetData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showGridLines="0" zoomScaleNormal="100" workbookViewId="0"/>
  </sheetViews>
  <sheetFormatPr defaultRowHeight="15"/>
  <cols>
    <col min="1" max="1" width="11.28515625" style="3" customWidth="1"/>
    <col min="2" max="2" width="11.7109375" style="3" bestFit="1" customWidth="1"/>
    <col min="3" max="3" width="9.140625" style="6"/>
    <col min="4" max="4" width="10" style="94" bestFit="1" customWidth="1"/>
    <col min="5" max="5" width="10.85546875" style="6" bestFit="1" customWidth="1"/>
    <col min="6" max="6" width="9.140625" style="2"/>
    <col min="7" max="7" width="8.7109375" style="7" customWidth="1"/>
    <col min="8" max="16384" width="9.140625" style="2"/>
  </cols>
  <sheetData>
    <row r="1" spans="1:7">
      <c r="A1" s="1" t="s">
        <v>100</v>
      </c>
      <c r="B1" s="1"/>
      <c r="D1" s="94" t="s">
        <v>56</v>
      </c>
    </row>
    <row r="2" spans="1:7">
      <c r="A2" s="1" t="s">
        <v>101</v>
      </c>
      <c r="B2" s="1"/>
    </row>
    <row r="3" spans="1:7">
      <c r="A3" s="1"/>
      <c r="B3" s="1"/>
      <c r="D3" s="2"/>
    </row>
    <row r="4" spans="1:7">
      <c r="A4" s="1"/>
      <c r="B4" s="1"/>
      <c r="D4" s="2"/>
    </row>
    <row r="5" spans="1:7">
      <c r="A5" s="1" t="s">
        <v>58</v>
      </c>
      <c r="B5" s="6" t="s">
        <v>65</v>
      </c>
      <c r="C5" s="6" t="s">
        <v>62</v>
      </c>
      <c r="D5" s="6" t="s">
        <v>63</v>
      </c>
      <c r="E5" s="6" t="s">
        <v>64</v>
      </c>
      <c r="F5" s="8" t="s">
        <v>62</v>
      </c>
      <c r="G5" s="8" t="s">
        <v>63</v>
      </c>
    </row>
    <row r="6" spans="1:7">
      <c r="A6" s="1" t="s">
        <v>34</v>
      </c>
      <c r="B6" s="10">
        <v>1</v>
      </c>
      <c r="C6" s="10">
        <v>1</v>
      </c>
      <c r="D6" s="10">
        <v>1</v>
      </c>
      <c r="E6" s="9">
        <v>1</v>
      </c>
      <c r="F6" s="10">
        <v>1</v>
      </c>
      <c r="G6" s="10">
        <v>1</v>
      </c>
    </row>
    <row r="7" spans="1:7">
      <c r="A7" s="1" t="s">
        <v>61</v>
      </c>
      <c r="B7" s="95">
        <v>0.99412999999999996</v>
      </c>
      <c r="C7" s="95">
        <v>0.99797000000000002</v>
      </c>
      <c r="D7" s="95">
        <v>0.99031000000000002</v>
      </c>
      <c r="E7" s="95">
        <v>0.97892000000000001</v>
      </c>
      <c r="F7" s="95">
        <v>0.98912999999999995</v>
      </c>
      <c r="G7" s="95">
        <v>0.96877999999999997</v>
      </c>
    </row>
    <row r="8" spans="1:7">
      <c r="A8" s="3" t="s">
        <v>60</v>
      </c>
      <c r="B8" s="95">
        <v>0.99209000000000003</v>
      </c>
      <c r="C8" s="95">
        <v>1.00136</v>
      </c>
      <c r="D8" s="95">
        <v>0.98289000000000004</v>
      </c>
      <c r="E8" s="95">
        <v>0.96992999999999996</v>
      </c>
      <c r="F8" s="95">
        <v>0.99412</v>
      </c>
      <c r="G8" s="95">
        <v>0.94618000000000002</v>
      </c>
    </row>
    <row r="9" spans="1:7">
      <c r="A9" s="1" t="s">
        <v>70</v>
      </c>
      <c r="B9" s="95">
        <v>1.0316000000000001</v>
      </c>
      <c r="C9" s="95">
        <v>1.0402199999999999</v>
      </c>
      <c r="D9" s="95">
        <v>1.02302</v>
      </c>
      <c r="E9" s="95">
        <v>1.02325</v>
      </c>
      <c r="F9" s="95">
        <v>1.0460400000000001</v>
      </c>
      <c r="G9" s="95">
        <v>1.00084</v>
      </c>
    </row>
    <row r="10" spans="1:7">
      <c r="A10" s="3" t="s">
        <v>28</v>
      </c>
      <c r="B10" s="95">
        <v>1.00441</v>
      </c>
      <c r="C10" s="95">
        <v>1.0139400000000001</v>
      </c>
      <c r="D10" s="95">
        <v>0.99495</v>
      </c>
      <c r="E10" s="95">
        <v>1.1060099999999999</v>
      </c>
      <c r="F10" s="95">
        <v>1.13025</v>
      </c>
      <c r="G10" s="95">
        <v>1.0821700000000001</v>
      </c>
    </row>
    <row r="11" spans="1:7">
      <c r="A11" s="1"/>
      <c r="B11" s="11"/>
      <c r="C11" s="11"/>
      <c r="D11" s="11"/>
      <c r="E11" s="11"/>
      <c r="G11" s="2"/>
    </row>
    <row r="12" spans="1:7">
      <c r="B12" s="11"/>
      <c r="C12" s="11"/>
      <c r="D12" s="11"/>
      <c r="E12" s="11"/>
      <c r="G12" s="2"/>
    </row>
    <row r="13" spans="1:7">
      <c r="B13" s="11"/>
      <c r="C13" s="11"/>
      <c r="D13" s="11"/>
      <c r="E13" s="11"/>
      <c r="G13" s="2"/>
    </row>
    <row r="14" spans="1:7">
      <c r="B14" s="11"/>
      <c r="C14" s="11"/>
      <c r="D14" s="11"/>
      <c r="E14" s="11"/>
      <c r="G14" s="2"/>
    </row>
    <row r="15" spans="1:7">
      <c r="B15" s="11"/>
      <c r="C15" s="11"/>
      <c r="D15" s="11"/>
      <c r="E15" s="11"/>
    </row>
    <row r="16" spans="1:7">
      <c r="A16" s="1"/>
      <c r="B16" s="11"/>
      <c r="C16" s="11"/>
      <c r="D16" s="11"/>
      <c r="E16" s="11"/>
    </row>
    <row r="17" spans="1:5">
      <c r="A17" s="1"/>
      <c r="B17" s="11"/>
      <c r="C17" s="11"/>
      <c r="D17" s="11"/>
      <c r="E17" s="11"/>
    </row>
    <row r="18" spans="1:5">
      <c r="A18" s="1"/>
      <c r="B18" s="11"/>
      <c r="C18" s="11"/>
      <c r="D18" s="11"/>
      <c r="E18" s="11"/>
    </row>
    <row r="19" spans="1:5">
      <c r="A19" s="1"/>
      <c r="B19" s="11"/>
      <c r="C19" s="11"/>
      <c r="D19" s="11"/>
      <c r="E19" s="11"/>
    </row>
    <row r="20" spans="1:5">
      <c r="A20" s="1"/>
      <c r="B20" s="11"/>
      <c r="C20" s="11"/>
      <c r="D20" s="11"/>
      <c r="E20" s="11"/>
    </row>
    <row r="21" spans="1:5">
      <c r="A21" s="1"/>
      <c r="B21" s="11"/>
      <c r="C21" s="11"/>
      <c r="D21" s="11"/>
      <c r="E21" s="11"/>
    </row>
    <row r="22" spans="1:5">
      <c r="A22" s="1"/>
      <c r="B22" s="11"/>
      <c r="C22" s="54"/>
      <c r="D22" s="11"/>
      <c r="E22" s="11"/>
    </row>
    <row r="23" spans="1:5">
      <c r="A23" s="1"/>
      <c r="B23" s="11"/>
      <c r="C23" s="11"/>
      <c r="D23" s="11"/>
      <c r="E23" s="11"/>
    </row>
    <row r="24" spans="1:5">
      <c r="A24" s="1"/>
      <c r="B24" s="11"/>
      <c r="C24" s="11"/>
      <c r="D24" s="11"/>
      <c r="E24" s="11"/>
    </row>
    <row r="25" spans="1:5">
      <c r="A25" s="1"/>
      <c r="B25" s="11"/>
      <c r="C25" s="11"/>
      <c r="D25" s="11"/>
      <c r="E25" s="11"/>
    </row>
    <row r="26" spans="1:5">
      <c r="A26" s="1"/>
      <c r="D26" s="11"/>
    </row>
    <row r="27" spans="1:5">
      <c r="A27" s="1"/>
      <c r="B27" s="12"/>
      <c r="C27" s="4"/>
      <c r="D27" s="4"/>
      <c r="E27" s="11"/>
    </row>
    <row r="28" spans="1:5">
      <c r="A28" s="1"/>
      <c r="B28" s="6"/>
      <c r="C28" s="4"/>
      <c r="D28" s="4"/>
      <c r="E28" s="11"/>
    </row>
    <row r="29" spans="1:5">
      <c r="A29" s="1"/>
      <c r="B29" s="6"/>
      <c r="C29" s="4"/>
      <c r="D29" s="4"/>
      <c r="E29" s="11"/>
    </row>
    <row r="30" spans="1:5">
      <c r="B30" s="12"/>
      <c r="C30" s="4"/>
      <c r="D30" s="4"/>
      <c r="E30" s="11"/>
    </row>
    <row r="31" spans="1:5">
      <c r="C31" s="4"/>
      <c r="D31" s="4"/>
      <c r="E31" s="11"/>
    </row>
    <row r="32" spans="1:5">
      <c r="B32" s="5"/>
      <c r="C32" s="13"/>
      <c r="D32" s="14"/>
      <c r="E32" s="11"/>
    </row>
    <row r="33" spans="1:5">
      <c r="A33" s="1"/>
      <c r="B33" s="5"/>
      <c r="C33" s="13"/>
      <c r="D33" s="14"/>
      <c r="E33" s="11"/>
    </row>
    <row r="34" spans="1:5">
      <c r="A34" s="1"/>
      <c r="B34" s="5"/>
      <c r="C34" s="13"/>
      <c r="D34" s="14"/>
      <c r="E34" s="11"/>
    </row>
    <row r="35" spans="1:5">
      <c r="A35" s="1"/>
      <c r="B35" s="5"/>
      <c r="C35" s="13"/>
      <c r="D35" s="14"/>
      <c r="E35" s="11"/>
    </row>
    <row r="36" spans="1:5">
      <c r="B36" s="5"/>
      <c r="C36" s="13"/>
      <c r="D36" s="14"/>
      <c r="E36" s="11"/>
    </row>
    <row r="37" spans="1:5">
      <c r="A37" s="1"/>
      <c r="B37" s="5"/>
      <c r="C37" s="13"/>
      <c r="D37" s="14"/>
      <c r="E37" s="11"/>
    </row>
    <row r="38" spans="1:5">
      <c r="A38" s="1"/>
      <c r="B38" s="5"/>
      <c r="C38" s="13"/>
      <c r="D38" s="14"/>
      <c r="E38" s="11"/>
    </row>
    <row r="39" spans="1:5">
      <c r="A39" s="1"/>
      <c r="B39" s="5"/>
      <c r="C39" s="13"/>
      <c r="D39" s="14"/>
      <c r="E39" s="11"/>
    </row>
    <row r="40" spans="1:5">
      <c r="C40" s="13"/>
      <c r="D40" s="14"/>
      <c r="E40" s="11"/>
    </row>
    <row r="41" spans="1:5">
      <c r="C41" s="13"/>
      <c r="D41" s="14"/>
      <c r="E41" s="12"/>
    </row>
    <row r="42" spans="1:5">
      <c r="C42" s="13"/>
      <c r="D42" s="14"/>
      <c r="E42" s="14"/>
    </row>
    <row r="43" spans="1:5">
      <c r="C43" s="13"/>
      <c r="D43" s="14"/>
      <c r="E43" s="14"/>
    </row>
    <row r="44" spans="1:5">
      <c r="C44" s="13"/>
      <c r="D44" s="14"/>
      <c r="E44" s="14"/>
    </row>
    <row r="45" spans="1:5">
      <c r="C45" s="13"/>
      <c r="D45" s="14"/>
      <c r="E45" s="14"/>
    </row>
    <row r="46" spans="1:5">
      <c r="C46" s="13"/>
      <c r="D46" s="14"/>
      <c r="E46" s="14"/>
    </row>
    <row r="47" spans="1:5">
      <c r="C47" s="13"/>
      <c r="D47" s="14"/>
      <c r="E47" s="14"/>
    </row>
    <row r="48" spans="1:5">
      <c r="C48" s="13"/>
      <c r="D48" s="14"/>
      <c r="E48" s="14"/>
    </row>
    <row r="49" spans="3:5">
      <c r="C49" s="13"/>
      <c r="D49" s="14"/>
      <c r="E49" s="14"/>
    </row>
    <row r="50" spans="3:5">
      <c r="C50" s="13"/>
      <c r="D50" s="14"/>
      <c r="E50" s="14"/>
    </row>
    <row r="51" spans="3:5">
      <c r="C51" s="13"/>
      <c r="D51" s="14"/>
      <c r="E51" s="14"/>
    </row>
    <row r="52" spans="3:5">
      <c r="C52" s="13"/>
      <c r="D52" s="14"/>
      <c r="E52" s="14"/>
    </row>
    <row r="53" spans="3:5">
      <c r="C53" s="13"/>
      <c r="D53" s="14"/>
      <c r="E53" s="14"/>
    </row>
    <row r="54" spans="3:5">
      <c r="C54" s="13"/>
      <c r="D54" s="14"/>
      <c r="E54" s="14"/>
    </row>
    <row r="55" spans="3:5">
      <c r="C55" s="13"/>
      <c r="D55" s="14"/>
      <c r="E55" s="14"/>
    </row>
    <row r="56" spans="3:5">
      <c r="C56" s="13"/>
      <c r="D56" s="14"/>
      <c r="E56" s="14"/>
    </row>
    <row r="57" spans="3:5">
      <c r="C57" s="13"/>
      <c r="D57" s="14"/>
      <c r="E57" s="14"/>
    </row>
    <row r="58" spans="3:5">
      <c r="C58" s="13"/>
      <c r="D58" s="14"/>
      <c r="E58" s="14"/>
    </row>
    <row r="59" spans="3:5">
      <c r="C59" s="13"/>
      <c r="D59" s="14"/>
      <c r="E59" s="14"/>
    </row>
    <row r="60" spans="3:5">
      <c r="C60" s="13"/>
      <c r="D60" s="14"/>
      <c r="E60" s="14"/>
    </row>
  </sheetData>
  <phoneticPr fontId="15" type="noConversion"/>
  <pageMargins left="0.75" right="0.75" top="1" bottom="1" header="0.5" footer="0.5"/>
  <pageSetup scale="6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showGridLines="0" zoomScaleNormal="100" workbookViewId="0"/>
  </sheetViews>
  <sheetFormatPr defaultRowHeight="15"/>
  <cols>
    <col min="1" max="1" width="11.28515625" style="3" customWidth="1"/>
    <col min="2" max="2" width="11.7109375" style="3" bestFit="1" customWidth="1"/>
    <col min="3" max="3" width="9.140625" style="6"/>
    <col min="4" max="4" width="10" style="57" bestFit="1" customWidth="1"/>
    <col min="5" max="5" width="10.85546875" style="6" bestFit="1" customWidth="1"/>
    <col min="6" max="6" width="9.140625" style="2"/>
    <col min="7" max="7" width="8.7109375" style="7" customWidth="1"/>
    <col min="8" max="16384" width="9.140625" style="2"/>
  </cols>
  <sheetData>
    <row r="1" spans="1:7">
      <c r="A1" s="1" t="s">
        <v>82</v>
      </c>
      <c r="B1" s="1"/>
      <c r="D1" s="57" t="s">
        <v>56</v>
      </c>
    </row>
    <row r="2" spans="1:7">
      <c r="A2" s="1" t="s">
        <v>102</v>
      </c>
      <c r="B2" s="1"/>
    </row>
    <row r="3" spans="1:7">
      <c r="A3" s="1"/>
      <c r="B3" s="1"/>
      <c r="D3" s="2"/>
    </row>
    <row r="4" spans="1:7">
      <c r="A4" s="1"/>
      <c r="B4" s="1"/>
      <c r="D4" s="2"/>
    </row>
    <row r="5" spans="1:7">
      <c r="A5" s="1" t="s">
        <v>58</v>
      </c>
      <c r="B5" s="6" t="s">
        <v>65</v>
      </c>
      <c r="C5" s="6" t="s">
        <v>62</v>
      </c>
      <c r="D5" s="6" t="s">
        <v>63</v>
      </c>
      <c r="E5" s="6" t="s">
        <v>64</v>
      </c>
      <c r="F5" s="8" t="s">
        <v>62</v>
      </c>
      <c r="G5" s="8" t="s">
        <v>63</v>
      </c>
    </row>
    <row r="6" spans="1:7">
      <c r="A6" s="1" t="s">
        <v>34</v>
      </c>
      <c r="B6" s="10">
        <v>0.99412999999999996</v>
      </c>
      <c r="C6" s="10">
        <v>0.99797000000000002</v>
      </c>
      <c r="D6" s="10">
        <v>0.99031000000000002</v>
      </c>
      <c r="E6" s="9">
        <v>0.97892000000000001</v>
      </c>
      <c r="F6" s="10">
        <v>0.98912999999999995</v>
      </c>
      <c r="G6" s="10">
        <v>0.96877999999999997</v>
      </c>
    </row>
    <row r="7" spans="1:7">
      <c r="A7" s="1" t="s">
        <v>68</v>
      </c>
      <c r="B7" s="10">
        <v>0.99502999999999997</v>
      </c>
      <c r="C7" s="10">
        <v>1.0004299999999999</v>
      </c>
      <c r="D7" s="10">
        <v>0.98965999999999998</v>
      </c>
      <c r="E7" s="9">
        <v>0.99958999999999998</v>
      </c>
      <c r="F7" s="10">
        <v>1.0142100000000001</v>
      </c>
      <c r="G7" s="10">
        <v>0.98512999999999995</v>
      </c>
    </row>
    <row r="8" spans="1:7">
      <c r="A8" s="3" t="s">
        <v>67</v>
      </c>
      <c r="B8" s="10">
        <v>1.0058800000000001</v>
      </c>
      <c r="C8" s="10">
        <v>1.0117100000000001</v>
      </c>
      <c r="D8" s="10">
        <v>1.0000899999999999</v>
      </c>
      <c r="E8" s="9">
        <v>0.96096999999999999</v>
      </c>
      <c r="F8" s="10">
        <v>0.97616000000000003</v>
      </c>
      <c r="G8" s="10">
        <v>0.94596999999999998</v>
      </c>
    </row>
    <row r="9" spans="1:7">
      <c r="A9" s="1" t="s">
        <v>59</v>
      </c>
      <c r="B9" s="10">
        <v>0.89146000000000003</v>
      </c>
      <c r="C9" s="10">
        <v>0.90708</v>
      </c>
      <c r="D9" s="10">
        <v>0.87604000000000004</v>
      </c>
      <c r="E9" s="9">
        <v>0.93450999999999995</v>
      </c>
      <c r="F9" s="10">
        <v>0.97887000000000002</v>
      </c>
      <c r="G9" s="10">
        <v>0.89168000000000003</v>
      </c>
    </row>
    <row r="10" spans="1:7">
      <c r="B10" s="10"/>
      <c r="C10" s="10"/>
      <c r="D10" s="10"/>
      <c r="E10" s="9"/>
      <c r="F10" s="10"/>
      <c r="G10" s="10"/>
    </row>
    <row r="11" spans="1:7">
      <c r="A11" s="1"/>
      <c r="B11" s="11"/>
      <c r="C11" s="11"/>
      <c r="D11" s="11"/>
      <c r="E11" s="11"/>
      <c r="G11" s="2"/>
    </row>
    <row r="12" spans="1:7">
      <c r="B12" s="11"/>
      <c r="C12" s="11"/>
      <c r="D12" s="11"/>
      <c r="E12" s="11"/>
      <c r="G12" s="2"/>
    </row>
    <row r="13" spans="1:7">
      <c r="B13" s="11"/>
      <c r="C13" s="11"/>
      <c r="D13" s="11"/>
      <c r="E13" s="11"/>
      <c r="G13" s="2"/>
    </row>
    <row r="14" spans="1:7">
      <c r="B14" s="11"/>
      <c r="C14" s="11"/>
      <c r="D14" s="11"/>
      <c r="E14" s="11"/>
      <c r="G14" s="2"/>
    </row>
    <row r="15" spans="1:7">
      <c r="B15" s="11"/>
      <c r="C15" s="11"/>
      <c r="D15" s="11"/>
      <c r="E15" s="11"/>
    </row>
    <row r="16" spans="1:7">
      <c r="A16" s="1"/>
      <c r="B16" s="11"/>
      <c r="C16" s="11"/>
      <c r="D16" s="11"/>
      <c r="E16" s="11"/>
    </row>
    <row r="17" spans="1:5">
      <c r="A17" s="1"/>
      <c r="B17" s="11"/>
      <c r="C17" s="11"/>
      <c r="D17" s="11"/>
      <c r="E17" s="11"/>
    </row>
    <row r="18" spans="1:5">
      <c r="A18" s="1"/>
      <c r="B18" s="11"/>
      <c r="C18" s="11"/>
      <c r="D18" s="11"/>
      <c r="E18" s="11"/>
    </row>
    <row r="19" spans="1:5">
      <c r="A19" s="1"/>
      <c r="B19" s="11"/>
      <c r="C19" s="11"/>
      <c r="D19" s="11"/>
      <c r="E19" s="11"/>
    </row>
    <row r="20" spans="1:5">
      <c r="A20" s="1"/>
      <c r="B20" s="11"/>
      <c r="C20" s="11"/>
      <c r="D20" s="11"/>
      <c r="E20" s="11"/>
    </row>
    <row r="21" spans="1:5">
      <c r="A21" s="1"/>
      <c r="B21" s="11"/>
      <c r="C21" s="11"/>
      <c r="D21" s="11"/>
      <c r="E21" s="11"/>
    </row>
    <row r="22" spans="1:5">
      <c r="A22" s="1"/>
      <c r="B22" s="11"/>
      <c r="C22" s="54"/>
      <c r="D22" s="11"/>
      <c r="E22" s="11"/>
    </row>
    <row r="23" spans="1:5">
      <c r="A23" s="1"/>
      <c r="B23" s="11"/>
      <c r="C23" s="11"/>
      <c r="D23" s="11"/>
      <c r="E23" s="11"/>
    </row>
    <row r="24" spans="1:5">
      <c r="A24" s="1"/>
      <c r="B24" s="11"/>
      <c r="C24" s="11"/>
      <c r="D24" s="11"/>
      <c r="E24" s="11"/>
    </row>
    <row r="25" spans="1:5">
      <c r="A25" s="1"/>
      <c r="B25" s="11"/>
      <c r="C25" s="11"/>
      <c r="D25" s="11"/>
      <c r="E25" s="11"/>
    </row>
    <row r="26" spans="1:5">
      <c r="A26" s="1"/>
      <c r="D26" s="11"/>
    </row>
    <row r="27" spans="1:5">
      <c r="A27" s="1"/>
      <c r="B27" s="12"/>
      <c r="C27" s="4"/>
      <c r="D27" s="4"/>
      <c r="E27" s="11"/>
    </row>
    <row r="28" spans="1:5">
      <c r="A28" s="1"/>
      <c r="B28" s="6"/>
      <c r="C28" s="4"/>
      <c r="D28" s="4"/>
      <c r="E28" s="11"/>
    </row>
    <row r="29" spans="1:5">
      <c r="A29" s="1"/>
      <c r="B29" s="6"/>
      <c r="C29" s="4"/>
      <c r="D29" s="4"/>
      <c r="E29" s="11"/>
    </row>
    <row r="30" spans="1:5">
      <c r="B30" s="12"/>
      <c r="C30" s="4"/>
      <c r="D30" s="4"/>
      <c r="E30" s="11"/>
    </row>
    <row r="31" spans="1:5">
      <c r="C31" s="4"/>
      <c r="D31" s="4"/>
      <c r="E31" s="11"/>
    </row>
    <row r="32" spans="1:5">
      <c r="B32" s="5"/>
      <c r="C32" s="13"/>
      <c r="D32" s="14"/>
      <c r="E32" s="11"/>
    </row>
    <row r="33" spans="1:5">
      <c r="A33" s="1"/>
      <c r="B33" s="5"/>
      <c r="C33" s="13"/>
      <c r="D33" s="14"/>
      <c r="E33" s="11"/>
    </row>
    <row r="34" spans="1:5">
      <c r="A34" s="1"/>
      <c r="B34" s="5"/>
      <c r="C34" s="13"/>
      <c r="D34" s="14"/>
      <c r="E34" s="11"/>
    </row>
    <row r="35" spans="1:5">
      <c r="A35" s="1"/>
      <c r="B35" s="5"/>
      <c r="C35" s="13"/>
      <c r="D35" s="14"/>
      <c r="E35" s="11"/>
    </row>
    <row r="36" spans="1:5">
      <c r="B36" s="5"/>
      <c r="C36" s="13"/>
      <c r="D36" s="14"/>
      <c r="E36" s="11"/>
    </row>
    <row r="37" spans="1:5">
      <c r="A37" s="1"/>
      <c r="B37" s="5"/>
      <c r="C37" s="13"/>
      <c r="D37" s="14"/>
      <c r="E37" s="11"/>
    </row>
    <row r="38" spans="1:5">
      <c r="A38" s="1"/>
      <c r="B38" s="5"/>
      <c r="C38" s="13"/>
      <c r="D38" s="14"/>
      <c r="E38" s="11"/>
    </row>
    <row r="39" spans="1:5">
      <c r="A39" s="1"/>
      <c r="B39" s="5"/>
      <c r="C39" s="13"/>
      <c r="D39" s="14"/>
      <c r="E39" s="11"/>
    </row>
    <row r="40" spans="1:5">
      <c r="C40" s="13"/>
      <c r="D40" s="14"/>
      <c r="E40" s="11"/>
    </row>
    <row r="41" spans="1:5">
      <c r="C41" s="13"/>
      <c r="D41" s="14"/>
      <c r="E41" s="12"/>
    </row>
    <row r="42" spans="1:5">
      <c r="C42" s="13"/>
      <c r="D42" s="14"/>
      <c r="E42" s="14"/>
    </row>
    <row r="43" spans="1:5">
      <c r="C43" s="13"/>
      <c r="D43" s="14"/>
      <c r="E43" s="14"/>
    </row>
    <row r="44" spans="1:5">
      <c r="C44" s="13"/>
      <c r="D44" s="14"/>
      <c r="E44" s="14"/>
    </row>
    <row r="45" spans="1:5">
      <c r="C45" s="13"/>
      <c r="D45" s="14"/>
      <c r="E45" s="14"/>
    </row>
    <row r="46" spans="1:5">
      <c r="C46" s="13"/>
      <c r="D46" s="14"/>
      <c r="E46" s="14"/>
    </row>
    <row r="47" spans="1:5">
      <c r="C47" s="13"/>
      <c r="D47" s="14"/>
      <c r="E47" s="14"/>
    </row>
    <row r="48" spans="1:5">
      <c r="C48" s="13"/>
      <c r="D48" s="14"/>
      <c r="E48" s="14"/>
    </row>
    <row r="49" spans="3:5">
      <c r="C49" s="13"/>
      <c r="D49" s="14"/>
      <c r="E49" s="14"/>
    </row>
    <row r="50" spans="3:5">
      <c r="C50" s="13"/>
      <c r="D50" s="14"/>
      <c r="E50" s="14"/>
    </row>
    <row r="51" spans="3:5">
      <c r="C51" s="13"/>
      <c r="D51" s="14"/>
      <c r="E51" s="14"/>
    </row>
    <row r="52" spans="3:5">
      <c r="C52" s="13"/>
      <c r="D52" s="14"/>
      <c r="E52" s="14"/>
    </row>
    <row r="53" spans="3:5">
      <c r="C53" s="13"/>
      <c r="D53" s="14"/>
      <c r="E53" s="14"/>
    </row>
    <row r="54" spans="3:5">
      <c r="C54" s="13"/>
      <c r="D54" s="14"/>
      <c r="E54" s="14"/>
    </row>
    <row r="55" spans="3:5">
      <c r="C55" s="13"/>
      <c r="D55" s="14"/>
      <c r="E55" s="14"/>
    </row>
    <row r="56" spans="3:5">
      <c r="C56" s="13"/>
      <c r="D56" s="14"/>
      <c r="E56" s="14"/>
    </row>
    <row r="57" spans="3:5">
      <c r="C57" s="13"/>
      <c r="D57" s="14"/>
      <c r="E57" s="14"/>
    </row>
    <row r="58" spans="3:5">
      <c r="C58" s="13"/>
      <c r="D58" s="14"/>
      <c r="E58" s="14"/>
    </row>
    <row r="59" spans="3:5">
      <c r="C59" s="13"/>
      <c r="D59" s="14"/>
      <c r="E59" s="14"/>
    </row>
    <row r="60" spans="3:5">
      <c r="C60" s="13"/>
      <c r="D60" s="14"/>
      <c r="E60" s="14"/>
    </row>
  </sheetData>
  <phoneticPr fontId="0" type="noConversion"/>
  <pageMargins left="0.75" right="0.75" top="1" bottom="1" header="0.5" footer="0.5"/>
  <pageSetup scale="6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showGridLines="0" zoomScaleNormal="100" workbookViewId="0"/>
  </sheetViews>
  <sheetFormatPr defaultRowHeight="15"/>
  <cols>
    <col min="1" max="1" width="11.28515625" style="3" customWidth="1"/>
    <col min="2" max="2" width="11.7109375" style="3" bestFit="1" customWidth="1"/>
    <col min="3" max="3" width="9.140625" style="6"/>
    <col min="4" max="4" width="10" style="57" bestFit="1" customWidth="1"/>
    <col min="5" max="5" width="10.85546875" style="6" bestFit="1" customWidth="1"/>
    <col min="6" max="6" width="9.140625" style="2"/>
    <col min="7" max="7" width="8.7109375" style="7" customWidth="1"/>
    <col min="8" max="16384" width="9.140625" style="2"/>
  </cols>
  <sheetData>
    <row r="1" spans="1:7">
      <c r="A1" s="1" t="s">
        <v>83</v>
      </c>
      <c r="B1" s="1"/>
      <c r="D1" s="57" t="s">
        <v>56</v>
      </c>
    </row>
    <row r="2" spans="1:7">
      <c r="A2" s="1" t="s">
        <v>105</v>
      </c>
      <c r="B2" s="1"/>
    </row>
    <row r="3" spans="1:7">
      <c r="A3" s="1"/>
      <c r="B3" s="1"/>
      <c r="D3" s="2"/>
    </row>
    <row r="4" spans="1:7">
      <c r="A4" s="1"/>
      <c r="B4" s="1"/>
      <c r="D4" s="2"/>
    </row>
    <row r="5" spans="1:7">
      <c r="A5" s="1" t="s">
        <v>58</v>
      </c>
      <c r="B5" s="6" t="s">
        <v>65</v>
      </c>
      <c r="C5" s="6" t="s">
        <v>62</v>
      </c>
      <c r="D5" s="6" t="s">
        <v>63</v>
      </c>
      <c r="E5" s="6" t="s">
        <v>64</v>
      </c>
      <c r="F5" s="8" t="s">
        <v>62</v>
      </c>
      <c r="G5" s="8" t="s">
        <v>63</v>
      </c>
    </row>
    <row r="6" spans="1:7">
      <c r="A6" s="1" t="s">
        <v>17</v>
      </c>
      <c r="B6" s="10">
        <v>0.99209000000000003</v>
      </c>
      <c r="C6" s="10">
        <v>1.00136</v>
      </c>
      <c r="D6" s="10">
        <v>0.98289000000000004</v>
      </c>
      <c r="E6" s="9">
        <v>0.96992999999999996</v>
      </c>
      <c r="F6" s="10">
        <v>0.99412</v>
      </c>
      <c r="G6" s="10">
        <v>0.94618000000000002</v>
      </c>
    </row>
    <row r="7" spans="1:7">
      <c r="A7" s="1" t="s">
        <v>8</v>
      </c>
      <c r="B7" s="10">
        <v>1.06497</v>
      </c>
      <c r="C7" s="10">
        <v>1.0922499999999999</v>
      </c>
      <c r="D7" s="10">
        <v>1.0382199999999999</v>
      </c>
      <c r="E7" s="9">
        <v>0.95576000000000005</v>
      </c>
      <c r="F7" s="10">
        <v>1.0255399999999999</v>
      </c>
      <c r="G7" s="10">
        <v>0.88959999999999995</v>
      </c>
    </row>
    <row r="8" spans="1:7">
      <c r="A8" s="3" t="s">
        <v>9</v>
      </c>
      <c r="B8" s="10">
        <v>0.92832999999999999</v>
      </c>
      <c r="C8" s="10">
        <v>0.97043999999999997</v>
      </c>
      <c r="D8" s="10">
        <v>0.88759999999999994</v>
      </c>
      <c r="E8" s="9">
        <v>1.0559000000000001</v>
      </c>
      <c r="F8" s="10">
        <v>1.1926399999999999</v>
      </c>
      <c r="G8" s="10">
        <v>0.93120000000000003</v>
      </c>
    </row>
    <row r="9" spans="1:7">
      <c r="A9" s="1" t="s">
        <v>10</v>
      </c>
      <c r="B9" s="10">
        <v>1.04982</v>
      </c>
      <c r="C9" s="10">
        <v>1.0771999999999999</v>
      </c>
      <c r="D9" s="10">
        <v>1.02298</v>
      </c>
      <c r="E9" s="9">
        <v>0.97897999999999996</v>
      </c>
      <c r="F9" s="10">
        <v>1.04617</v>
      </c>
      <c r="G9" s="10">
        <v>0.91507000000000005</v>
      </c>
    </row>
    <row r="10" spans="1:7">
      <c r="A10" s="3" t="s">
        <v>11</v>
      </c>
      <c r="B10" s="10">
        <v>0.89590999999999998</v>
      </c>
      <c r="C10" s="10">
        <v>0.94052000000000002</v>
      </c>
      <c r="D10" s="10">
        <v>0.85292999999999997</v>
      </c>
      <c r="E10" s="9">
        <v>0.90388000000000002</v>
      </c>
      <c r="F10" s="10">
        <v>1.02366</v>
      </c>
      <c r="G10" s="10">
        <v>0.79486999999999997</v>
      </c>
    </row>
    <row r="11" spans="1:7">
      <c r="A11" s="1" t="s">
        <v>12</v>
      </c>
      <c r="B11" s="74">
        <v>1.0089999999999999</v>
      </c>
      <c r="C11" s="74">
        <v>1.0642100000000001</v>
      </c>
      <c r="D11" s="74">
        <v>0.95598000000000005</v>
      </c>
      <c r="E11" s="74">
        <v>0.96311999999999998</v>
      </c>
      <c r="F11" s="75">
        <v>1.1015200000000001</v>
      </c>
      <c r="G11" s="75">
        <v>0.83809999999999996</v>
      </c>
    </row>
    <row r="12" spans="1:7">
      <c r="A12" s="3" t="s">
        <v>13</v>
      </c>
      <c r="B12" s="74">
        <v>0.90354000000000001</v>
      </c>
      <c r="C12" s="74">
        <v>0.92308999999999997</v>
      </c>
      <c r="D12" s="74">
        <v>0.88429999999999997</v>
      </c>
      <c r="E12" s="74">
        <v>0.87266999999999995</v>
      </c>
      <c r="F12" s="75">
        <v>0.91749000000000003</v>
      </c>
      <c r="G12" s="75">
        <v>0.82950999999999997</v>
      </c>
    </row>
    <row r="13" spans="1:7">
      <c r="A13" s="3" t="s">
        <v>14</v>
      </c>
      <c r="B13" s="74">
        <v>1.0164299999999999</v>
      </c>
      <c r="C13" s="74">
        <v>1.036</v>
      </c>
      <c r="D13" s="74">
        <v>0.99714000000000003</v>
      </c>
      <c r="E13" s="74">
        <v>1.04061</v>
      </c>
      <c r="F13" s="75">
        <v>1.0966199999999999</v>
      </c>
      <c r="G13" s="75">
        <v>0.98677000000000004</v>
      </c>
    </row>
    <row r="14" spans="1:7">
      <c r="A14" s="3" t="s">
        <v>15</v>
      </c>
      <c r="B14" s="74">
        <v>1.1678599999999999</v>
      </c>
      <c r="C14" s="74">
        <v>1.2380199999999999</v>
      </c>
      <c r="D14" s="74">
        <v>1.1007499999999999</v>
      </c>
      <c r="E14" s="74">
        <v>0.85118000000000005</v>
      </c>
      <c r="F14" s="75">
        <v>1.0313600000000001</v>
      </c>
      <c r="G14" s="75">
        <v>0.69545999999999997</v>
      </c>
    </row>
    <row r="15" spans="1:7">
      <c r="A15" s="3" t="s">
        <v>16</v>
      </c>
      <c r="B15" s="74">
        <v>0.98843999999999999</v>
      </c>
      <c r="C15" s="74">
        <v>1.01126</v>
      </c>
      <c r="D15" s="74">
        <v>0.96601000000000004</v>
      </c>
      <c r="E15" s="74">
        <v>1.0430600000000001</v>
      </c>
      <c r="F15" s="75">
        <v>1.1149500000000001</v>
      </c>
      <c r="G15" s="75">
        <v>0.97468999999999995</v>
      </c>
    </row>
    <row r="16" spans="1:7">
      <c r="A16" s="1"/>
      <c r="B16" s="74"/>
      <c r="C16" s="74"/>
      <c r="D16" s="74"/>
      <c r="E16" s="74"/>
      <c r="F16" s="75"/>
      <c r="G16" s="75"/>
    </row>
    <row r="17" spans="1:7">
      <c r="A17" s="1"/>
      <c r="B17" s="74"/>
      <c r="C17" s="74"/>
      <c r="D17" s="74"/>
      <c r="E17" s="74"/>
      <c r="F17" s="75"/>
      <c r="G17" s="75"/>
    </row>
    <row r="18" spans="1:7">
      <c r="A18" s="1"/>
      <c r="B18" s="74"/>
      <c r="C18" s="74"/>
      <c r="D18" s="74"/>
      <c r="E18" s="74"/>
      <c r="F18" s="75"/>
      <c r="G18" s="75"/>
    </row>
    <row r="19" spans="1:7">
      <c r="A19" s="1"/>
      <c r="B19" s="74"/>
      <c r="C19" s="74"/>
      <c r="D19" s="74"/>
      <c r="E19" s="74"/>
      <c r="F19" s="75"/>
      <c r="G19" s="75"/>
    </row>
    <row r="20" spans="1:7">
      <c r="A20" s="1"/>
      <c r="B20" s="74"/>
      <c r="C20" s="74"/>
      <c r="D20" s="74"/>
      <c r="E20" s="74"/>
      <c r="F20" s="75"/>
      <c r="G20" s="75"/>
    </row>
    <row r="21" spans="1:7">
      <c r="A21" s="1"/>
      <c r="B21" s="74"/>
      <c r="C21" s="74"/>
      <c r="D21" s="74"/>
      <c r="E21" s="74"/>
      <c r="F21" s="75"/>
      <c r="G21" s="75"/>
    </row>
    <row r="22" spans="1:7">
      <c r="A22" s="1"/>
      <c r="B22" s="74"/>
      <c r="C22" s="74"/>
      <c r="D22" s="74"/>
      <c r="E22" s="74"/>
      <c r="F22" s="75"/>
      <c r="G22" s="75"/>
    </row>
    <row r="23" spans="1:7">
      <c r="A23" s="1"/>
      <c r="B23" s="74"/>
      <c r="C23" s="74"/>
      <c r="D23" s="74"/>
      <c r="E23" s="74"/>
      <c r="F23" s="75"/>
      <c r="G23" s="75"/>
    </row>
    <row r="24" spans="1:7">
      <c r="A24" s="1"/>
      <c r="B24" s="74"/>
      <c r="C24" s="74"/>
      <c r="D24" s="74"/>
      <c r="E24" s="74"/>
      <c r="F24" s="75"/>
      <c r="G24" s="75"/>
    </row>
    <row r="25" spans="1:7">
      <c r="A25" s="1"/>
      <c r="B25" s="11"/>
      <c r="C25" s="74"/>
      <c r="D25" s="74"/>
      <c r="E25" s="11"/>
    </row>
    <row r="26" spans="1:7">
      <c r="A26" s="1"/>
      <c r="C26" s="74"/>
      <c r="D26" s="74"/>
    </row>
    <row r="27" spans="1:7">
      <c r="A27" s="1"/>
      <c r="B27" s="12"/>
      <c r="C27" s="74"/>
      <c r="D27" s="74"/>
      <c r="E27" s="11"/>
    </row>
    <row r="28" spans="1:7">
      <c r="A28" s="1"/>
      <c r="B28" s="6"/>
      <c r="C28" s="74"/>
      <c r="D28" s="74"/>
      <c r="E28" s="11"/>
    </row>
    <row r="29" spans="1:7">
      <c r="A29" s="1"/>
      <c r="B29" s="6"/>
      <c r="C29" s="74"/>
      <c r="D29" s="74"/>
      <c r="E29" s="11"/>
    </row>
    <row r="30" spans="1:7">
      <c r="B30" s="12"/>
      <c r="C30" s="4"/>
      <c r="D30" s="4"/>
      <c r="E30" s="11"/>
    </row>
    <row r="31" spans="1:7">
      <c r="C31" s="4"/>
      <c r="D31" s="4"/>
      <c r="E31" s="11"/>
    </row>
    <row r="32" spans="1:7">
      <c r="B32" s="5"/>
      <c r="C32" s="13"/>
      <c r="D32" s="14"/>
      <c r="E32" s="11"/>
    </row>
    <row r="33" spans="1:5">
      <c r="A33" s="1"/>
      <c r="B33" s="5"/>
      <c r="C33" s="13"/>
      <c r="D33" s="14"/>
      <c r="E33" s="11"/>
    </row>
    <row r="34" spans="1:5">
      <c r="A34" s="1"/>
      <c r="B34" s="5"/>
      <c r="C34" s="13"/>
      <c r="D34" s="14"/>
      <c r="E34" s="11"/>
    </row>
    <row r="35" spans="1:5">
      <c r="A35" s="1"/>
      <c r="B35" s="5"/>
      <c r="C35" s="13"/>
      <c r="D35" s="14"/>
      <c r="E35" s="11"/>
    </row>
    <row r="36" spans="1:5">
      <c r="B36" s="5"/>
      <c r="C36" s="13"/>
      <c r="D36" s="14"/>
      <c r="E36" s="11"/>
    </row>
    <row r="37" spans="1:5">
      <c r="A37" s="1"/>
      <c r="B37" s="5"/>
      <c r="C37" s="13"/>
      <c r="D37" s="14"/>
      <c r="E37" s="11"/>
    </row>
    <row r="38" spans="1:5">
      <c r="A38" s="1"/>
      <c r="B38" s="5"/>
      <c r="C38" s="13"/>
      <c r="D38" s="14"/>
      <c r="E38" s="11"/>
    </row>
    <row r="39" spans="1:5">
      <c r="A39" s="1"/>
      <c r="B39" s="5"/>
      <c r="C39" s="13"/>
      <c r="D39" s="14"/>
      <c r="E39" s="11"/>
    </row>
    <row r="40" spans="1:5">
      <c r="C40" s="13"/>
      <c r="D40" s="14"/>
      <c r="E40" s="11"/>
    </row>
    <row r="41" spans="1:5">
      <c r="C41" s="13"/>
      <c r="D41" s="14"/>
      <c r="E41" s="12"/>
    </row>
    <row r="42" spans="1:5">
      <c r="C42" s="13"/>
      <c r="D42" s="14"/>
      <c r="E42" s="14"/>
    </row>
    <row r="43" spans="1:5">
      <c r="C43" s="13"/>
      <c r="D43" s="14"/>
      <c r="E43" s="14"/>
    </row>
    <row r="44" spans="1:5">
      <c r="C44" s="13"/>
      <c r="D44" s="14"/>
      <c r="E44" s="14"/>
    </row>
    <row r="45" spans="1:5">
      <c r="C45" s="13"/>
      <c r="D45" s="14"/>
      <c r="E45" s="14"/>
    </row>
    <row r="46" spans="1:5">
      <c r="C46" s="13"/>
      <c r="D46" s="14"/>
      <c r="E46" s="14"/>
    </row>
    <row r="47" spans="1:5">
      <c r="C47" s="13"/>
      <c r="D47" s="14"/>
      <c r="E47" s="14"/>
    </row>
    <row r="48" spans="1:5">
      <c r="C48" s="13"/>
      <c r="D48" s="14"/>
      <c r="E48" s="14"/>
    </row>
    <row r="49" spans="3:5">
      <c r="C49" s="13"/>
      <c r="D49" s="14"/>
      <c r="E49" s="14"/>
    </row>
    <row r="50" spans="3:5">
      <c r="C50" s="13"/>
      <c r="D50" s="14"/>
      <c r="E50" s="14"/>
    </row>
    <row r="51" spans="3:5">
      <c r="C51" s="13"/>
      <c r="D51" s="14"/>
      <c r="E51" s="14"/>
    </row>
    <row r="52" spans="3:5">
      <c r="C52" s="13"/>
      <c r="D52" s="14"/>
      <c r="E52" s="14"/>
    </row>
    <row r="53" spans="3:5">
      <c r="C53" s="13"/>
      <c r="D53" s="14"/>
      <c r="E53" s="14"/>
    </row>
    <row r="54" spans="3:5">
      <c r="C54" s="13"/>
      <c r="D54" s="14"/>
      <c r="E54" s="14"/>
    </row>
    <row r="55" spans="3:5">
      <c r="C55" s="13"/>
      <c r="D55" s="14"/>
      <c r="E55" s="14"/>
    </row>
    <row r="56" spans="3:5">
      <c r="C56" s="13"/>
      <c r="D56" s="14"/>
      <c r="E56" s="14"/>
    </row>
    <row r="57" spans="3:5">
      <c r="C57" s="13"/>
      <c r="D57" s="14"/>
      <c r="E57" s="14"/>
    </row>
    <row r="58" spans="3:5">
      <c r="C58" s="13"/>
      <c r="D58" s="14"/>
      <c r="E58" s="14"/>
    </row>
    <row r="59" spans="3:5">
      <c r="C59" s="13"/>
      <c r="D59" s="14"/>
      <c r="E59" s="14"/>
    </row>
    <row r="60" spans="3:5">
      <c r="C60" s="13"/>
      <c r="D60" s="14"/>
      <c r="E60" s="14"/>
    </row>
  </sheetData>
  <phoneticPr fontId="0" type="noConversion"/>
  <pageMargins left="0.75" right="0.75" top="1" bottom="1" header="0.5" footer="0.5"/>
  <pageSetup scale="6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showGridLines="0" zoomScaleNormal="100" workbookViewId="0"/>
  </sheetViews>
  <sheetFormatPr defaultRowHeight="15"/>
  <cols>
    <col min="1" max="1" width="11.28515625" style="3" customWidth="1"/>
    <col min="2" max="2" width="11.7109375" style="3" bestFit="1" customWidth="1"/>
    <col min="3" max="3" width="9.140625" style="6"/>
    <col min="4" max="4" width="10" style="57" bestFit="1" customWidth="1"/>
    <col min="5" max="5" width="10.85546875" style="6" bestFit="1" customWidth="1"/>
    <col min="6" max="6" width="9.140625" style="2"/>
    <col min="7" max="7" width="8.7109375" style="7" customWidth="1"/>
    <col min="8" max="16384" width="9.140625" style="2"/>
  </cols>
  <sheetData>
    <row r="1" spans="1:7">
      <c r="A1" s="1" t="s">
        <v>84</v>
      </c>
      <c r="B1" s="1"/>
      <c r="D1" s="57" t="s">
        <v>56</v>
      </c>
    </row>
    <row r="2" spans="1:7">
      <c r="A2" s="1" t="s">
        <v>104</v>
      </c>
      <c r="B2" s="1"/>
    </row>
    <row r="3" spans="1:7">
      <c r="A3" s="1"/>
      <c r="B3" s="1"/>
      <c r="D3" s="2"/>
    </row>
    <row r="4" spans="1:7">
      <c r="A4" s="1"/>
      <c r="B4" s="1"/>
      <c r="D4" s="2"/>
    </row>
    <row r="5" spans="1:7">
      <c r="A5" s="1" t="s">
        <v>58</v>
      </c>
      <c r="B5" s="6" t="s">
        <v>65</v>
      </c>
      <c r="C5" s="6" t="s">
        <v>62</v>
      </c>
      <c r="D5" s="6" t="s">
        <v>63</v>
      </c>
      <c r="E5" s="6" t="s">
        <v>64</v>
      </c>
      <c r="F5" s="8" t="s">
        <v>62</v>
      </c>
      <c r="G5" s="8" t="s">
        <v>63</v>
      </c>
    </row>
    <row r="6" spans="1:7">
      <c r="A6" s="1" t="s">
        <v>17</v>
      </c>
      <c r="B6" s="18">
        <v>1.00441</v>
      </c>
      <c r="C6" s="10">
        <v>1.0139400000000001</v>
      </c>
      <c r="D6" s="10">
        <v>0.99495</v>
      </c>
      <c r="E6" s="9">
        <v>1.1060099999999999</v>
      </c>
      <c r="F6" s="10">
        <v>1.13025</v>
      </c>
      <c r="G6" s="10">
        <v>1.0821700000000001</v>
      </c>
    </row>
    <row r="7" spans="1:7">
      <c r="A7" s="1" t="s">
        <v>8</v>
      </c>
      <c r="B7" s="18">
        <v>1.02989</v>
      </c>
      <c r="C7" s="10">
        <v>1.05393</v>
      </c>
      <c r="D7" s="10">
        <v>1.0062599999999999</v>
      </c>
      <c r="E7" s="9">
        <v>1.0355399999999999</v>
      </c>
      <c r="F7" s="10">
        <v>1.09354</v>
      </c>
      <c r="G7" s="10">
        <v>0.97987999999999997</v>
      </c>
    </row>
    <row r="8" spans="1:7">
      <c r="A8" s="3" t="s">
        <v>9</v>
      </c>
      <c r="B8" s="18">
        <v>1.04895</v>
      </c>
      <c r="C8" s="10">
        <v>1.11856</v>
      </c>
      <c r="D8" s="10">
        <v>0.98268</v>
      </c>
      <c r="E8" s="9">
        <v>1.41934</v>
      </c>
      <c r="F8" s="10">
        <v>1.6222799999999999</v>
      </c>
      <c r="G8" s="10">
        <v>1.23593</v>
      </c>
    </row>
    <row r="9" spans="1:7">
      <c r="A9" s="1" t="s">
        <v>10</v>
      </c>
      <c r="B9" s="18">
        <v>1.0358099999999999</v>
      </c>
      <c r="C9" s="10">
        <v>1.0538000000000001</v>
      </c>
      <c r="D9" s="10">
        <v>1.01806</v>
      </c>
      <c r="E9" s="9">
        <v>1.04715</v>
      </c>
      <c r="F9" s="10">
        <v>1.0893299999999999</v>
      </c>
      <c r="G9" s="10">
        <v>1.00621</v>
      </c>
    </row>
    <row r="10" spans="1:7">
      <c r="A10" s="3" t="s">
        <v>11</v>
      </c>
      <c r="B10" s="18">
        <v>0.84265999999999996</v>
      </c>
      <c r="C10" s="10">
        <v>0.88792000000000004</v>
      </c>
      <c r="D10" s="10">
        <v>0.79917000000000005</v>
      </c>
      <c r="E10" s="9">
        <v>1.0476799999999999</v>
      </c>
      <c r="F10" s="10">
        <v>1.17713</v>
      </c>
      <c r="G10" s="10">
        <v>0.92915000000000003</v>
      </c>
    </row>
    <row r="11" spans="1:7">
      <c r="A11" s="1" t="s">
        <v>12</v>
      </c>
      <c r="B11" s="14">
        <v>1.0643100000000001</v>
      </c>
      <c r="C11" s="74">
        <v>1.10907</v>
      </c>
      <c r="D11" s="74">
        <v>1.02092</v>
      </c>
      <c r="E11" s="74">
        <v>1.1159300000000001</v>
      </c>
      <c r="F11" s="75">
        <v>1.22384</v>
      </c>
      <c r="G11" s="75">
        <v>1.0153000000000001</v>
      </c>
    </row>
    <row r="12" spans="1:7">
      <c r="A12" s="3" t="s">
        <v>13</v>
      </c>
      <c r="B12" s="14">
        <v>0.82950999999999997</v>
      </c>
      <c r="C12" s="74">
        <v>0.85807</v>
      </c>
      <c r="D12" s="74">
        <v>0.80167999999999995</v>
      </c>
      <c r="E12" s="74">
        <v>1.05742</v>
      </c>
      <c r="F12" s="75">
        <v>1.1330100000000001</v>
      </c>
      <c r="G12" s="75">
        <v>0.98565999999999998</v>
      </c>
    </row>
    <row r="13" spans="1:7">
      <c r="A13" s="3" t="s">
        <v>14</v>
      </c>
      <c r="B13" s="14">
        <v>1.1311599999999999</v>
      </c>
      <c r="C13" s="74">
        <v>1.1591199999999999</v>
      </c>
      <c r="D13" s="74">
        <v>1.1036999999999999</v>
      </c>
      <c r="E13" s="74">
        <v>1.3141</v>
      </c>
      <c r="F13" s="75">
        <v>1.3954599999999999</v>
      </c>
      <c r="G13" s="75">
        <v>1.2363500000000001</v>
      </c>
    </row>
    <row r="14" spans="1:7">
      <c r="A14" s="3" t="s">
        <v>15</v>
      </c>
      <c r="B14" s="14">
        <v>0.92132999999999998</v>
      </c>
      <c r="C14" s="74">
        <v>0.94952999999999999</v>
      </c>
      <c r="D14" s="74">
        <v>0.89376999999999995</v>
      </c>
      <c r="E14" s="74">
        <v>0.98824000000000001</v>
      </c>
      <c r="F14" s="75">
        <v>1.06097</v>
      </c>
      <c r="G14" s="75">
        <v>0.91930999999999996</v>
      </c>
    </row>
    <row r="15" spans="1:7">
      <c r="A15" s="3" t="s">
        <v>16</v>
      </c>
      <c r="B15" s="14">
        <v>1.0235300000000001</v>
      </c>
      <c r="C15" s="74">
        <v>1.0581199999999999</v>
      </c>
      <c r="D15" s="74">
        <v>0.98978999999999995</v>
      </c>
      <c r="E15" s="74">
        <v>1.3145199999999999</v>
      </c>
      <c r="F15" s="75">
        <v>1.42069</v>
      </c>
      <c r="G15" s="75">
        <v>1.2143999999999999</v>
      </c>
    </row>
    <row r="16" spans="1:7">
      <c r="A16" s="1"/>
      <c r="B16" s="74"/>
      <c r="C16" s="74"/>
      <c r="D16" s="74"/>
      <c r="E16" s="74"/>
      <c r="F16" s="75"/>
      <c r="G16" s="75"/>
    </row>
    <row r="17" spans="1:7">
      <c r="A17" s="1"/>
      <c r="B17" s="74"/>
      <c r="C17" s="74"/>
      <c r="D17" s="74"/>
      <c r="E17" s="74"/>
      <c r="F17" s="75"/>
      <c r="G17" s="75"/>
    </row>
    <row r="18" spans="1:7">
      <c r="A18" s="1"/>
      <c r="B18" s="74"/>
      <c r="C18" s="74"/>
      <c r="D18" s="74"/>
      <c r="E18" s="74"/>
      <c r="F18" s="75"/>
      <c r="G18" s="75"/>
    </row>
    <row r="19" spans="1:7">
      <c r="A19" s="1"/>
      <c r="B19" s="74"/>
      <c r="C19" s="74"/>
      <c r="D19" s="74"/>
      <c r="E19" s="74"/>
      <c r="F19" s="75"/>
      <c r="G19" s="75"/>
    </row>
    <row r="20" spans="1:7">
      <c r="A20" s="1"/>
      <c r="B20" s="74"/>
      <c r="C20" s="74"/>
      <c r="D20" s="74"/>
      <c r="E20" s="74"/>
      <c r="F20" s="75"/>
      <c r="G20" s="75"/>
    </row>
    <row r="21" spans="1:7">
      <c r="A21" s="1"/>
      <c r="B21" s="74"/>
      <c r="C21" s="74"/>
      <c r="D21" s="74"/>
      <c r="E21" s="74"/>
      <c r="F21" s="75"/>
      <c r="G21" s="75"/>
    </row>
    <row r="22" spans="1:7">
      <c r="A22" s="1"/>
      <c r="B22" s="74"/>
      <c r="C22" s="76"/>
      <c r="D22" s="74"/>
      <c r="E22" s="74"/>
      <c r="F22" s="75"/>
      <c r="G22" s="75"/>
    </row>
    <row r="23" spans="1:7">
      <c r="A23" s="1"/>
      <c r="B23" s="74"/>
      <c r="C23" s="74"/>
      <c r="D23" s="74"/>
      <c r="E23" s="74"/>
      <c r="F23" s="75"/>
      <c r="G23" s="75"/>
    </row>
    <row r="24" spans="1:7">
      <c r="A24" s="1"/>
      <c r="B24" s="74"/>
      <c r="C24" s="74"/>
      <c r="D24" s="74"/>
      <c r="E24" s="74"/>
      <c r="F24" s="75"/>
      <c r="G24" s="75"/>
    </row>
    <row r="25" spans="1:7">
      <c r="A25" s="1"/>
      <c r="B25" s="11"/>
      <c r="C25" s="11"/>
      <c r="D25" s="11"/>
      <c r="E25" s="11"/>
    </row>
    <row r="26" spans="1:7">
      <c r="A26" s="1"/>
      <c r="D26" s="11"/>
    </row>
    <row r="27" spans="1:7">
      <c r="A27" s="1"/>
      <c r="B27" s="12"/>
      <c r="C27" s="4"/>
      <c r="D27" s="4"/>
      <c r="E27" s="11"/>
    </row>
    <row r="28" spans="1:7">
      <c r="A28" s="1"/>
      <c r="B28" s="6"/>
      <c r="C28" s="4"/>
      <c r="D28" s="4"/>
      <c r="E28" s="11"/>
    </row>
    <row r="29" spans="1:7">
      <c r="A29" s="1"/>
      <c r="B29" s="6"/>
      <c r="C29" s="4"/>
      <c r="D29" s="4"/>
      <c r="E29" s="11"/>
    </row>
    <row r="30" spans="1:7">
      <c r="B30" s="12"/>
      <c r="C30" s="4"/>
      <c r="D30" s="4"/>
      <c r="E30" s="11"/>
    </row>
    <row r="31" spans="1:7">
      <c r="C31" s="4"/>
      <c r="D31" s="4"/>
      <c r="E31" s="11"/>
    </row>
    <row r="32" spans="1:7">
      <c r="B32" s="5"/>
      <c r="C32" s="13"/>
      <c r="D32" s="14"/>
      <c r="E32" s="11"/>
    </row>
    <row r="33" spans="1:5">
      <c r="A33" s="1"/>
      <c r="B33" s="5"/>
      <c r="C33" s="13"/>
      <c r="D33" s="14"/>
      <c r="E33" s="11"/>
    </row>
    <row r="34" spans="1:5">
      <c r="A34" s="1"/>
      <c r="B34" s="5"/>
      <c r="C34" s="13"/>
      <c r="D34" s="14"/>
      <c r="E34" s="11"/>
    </row>
    <row r="35" spans="1:5">
      <c r="A35" s="1"/>
      <c r="B35" s="5"/>
      <c r="C35" s="13"/>
      <c r="D35" s="14"/>
      <c r="E35" s="11"/>
    </row>
    <row r="36" spans="1:5">
      <c r="B36" s="5"/>
      <c r="C36" s="13"/>
      <c r="D36" s="14"/>
      <c r="E36" s="11"/>
    </row>
    <row r="37" spans="1:5">
      <c r="A37" s="1"/>
      <c r="B37" s="5"/>
      <c r="C37" s="13"/>
      <c r="D37" s="14"/>
      <c r="E37" s="11"/>
    </row>
    <row r="38" spans="1:5">
      <c r="A38" s="1"/>
      <c r="B38" s="5"/>
      <c r="C38" s="13"/>
      <c r="D38" s="14"/>
      <c r="E38" s="11"/>
    </row>
    <row r="39" spans="1:5">
      <c r="A39" s="1"/>
      <c r="B39" s="5"/>
      <c r="C39" s="13"/>
      <c r="D39" s="14"/>
      <c r="E39" s="11"/>
    </row>
    <row r="40" spans="1:5">
      <c r="C40" s="13"/>
      <c r="D40" s="14"/>
      <c r="E40" s="11"/>
    </row>
    <row r="41" spans="1:5">
      <c r="C41" s="13"/>
      <c r="D41" s="14"/>
      <c r="E41" s="12"/>
    </row>
    <row r="42" spans="1:5">
      <c r="C42" s="13"/>
      <c r="D42" s="14"/>
      <c r="E42" s="14"/>
    </row>
    <row r="43" spans="1:5">
      <c r="C43" s="13"/>
      <c r="D43" s="14"/>
      <c r="E43" s="14"/>
    </row>
    <row r="44" spans="1:5">
      <c r="C44" s="13"/>
      <c r="D44" s="14"/>
      <c r="E44" s="14"/>
    </row>
    <row r="45" spans="1:5">
      <c r="C45" s="13"/>
      <c r="D45" s="14"/>
      <c r="E45" s="14"/>
    </row>
    <row r="46" spans="1:5">
      <c r="C46" s="13"/>
      <c r="D46" s="14"/>
      <c r="E46" s="14"/>
    </row>
    <row r="47" spans="1:5">
      <c r="C47" s="13"/>
      <c r="D47" s="14"/>
      <c r="E47" s="14"/>
    </row>
    <row r="48" spans="1:5">
      <c r="C48" s="13"/>
      <c r="D48" s="14"/>
      <c r="E48" s="14"/>
    </row>
    <row r="49" spans="3:5">
      <c r="C49" s="13"/>
      <c r="D49" s="14"/>
      <c r="E49" s="14"/>
    </row>
    <row r="50" spans="3:5">
      <c r="C50" s="13"/>
      <c r="D50" s="14"/>
      <c r="E50" s="14"/>
    </row>
    <row r="51" spans="3:5">
      <c r="C51" s="13"/>
      <c r="D51" s="14"/>
      <c r="E51" s="14"/>
    </row>
    <row r="52" spans="3:5">
      <c r="C52" s="13"/>
      <c r="D52" s="14"/>
      <c r="E52" s="14"/>
    </row>
    <row r="53" spans="3:5">
      <c r="C53" s="13"/>
      <c r="D53" s="14"/>
      <c r="E53" s="14"/>
    </row>
    <row r="54" spans="3:5">
      <c r="C54" s="13"/>
      <c r="D54" s="14"/>
      <c r="E54" s="14"/>
    </row>
    <row r="55" spans="3:5">
      <c r="C55" s="13"/>
      <c r="D55" s="14"/>
      <c r="E55" s="14"/>
    </row>
    <row r="56" spans="3:5">
      <c r="C56" s="13"/>
      <c r="D56" s="14"/>
      <c r="E56" s="14"/>
    </row>
    <row r="57" spans="3:5">
      <c r="C57" s="13"/>
      <c r="D57" s="14"/>
      <c r="E57" s="14"/>
    </row>
    <row r="58" spans="3:5">
      <c r="C58" s="13"/>
      <c r="D58" s="14"/>
      <c r="E58" s="14"/>
    </row>
    <row r="59" spans="3:5">
      <c r="C59" s="13"/>
      <c r="D59" s="14"/>
      <c r="E59" s="14"/>
    </row>
    <row r="60" spans="3:5">
      <c r="C60" s="13"/>
      <c r="D60" s="14"/>
      <c r="E60" s="14"/>
    </row>
  </sheetData>
  <phoneticPr fontId="0" type="noConversion"/>
  <pageMargins left="0.75" right="0.75" top="1" bottom="1" header="0.5" footer="0.5"/>
  <pageSetup scale="6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showGridLines="0" zoomScaleNormal="100" workbookViewId="0"/>
  </sheetViews>
  <sheetFormatPr defaultRowHeight="15"/>
  <cols>
    <col min="1" max="1" width="11.28515625" style="3" customWidth="1"/>
    <col min="2" max="2" width="11.7109375" style="3" bestFit="1" customWidth="1"/>
    <col min="3" max="3" width="9.140625" style="6"/>
    <col min="4" max="4" width="10" style="57" bestFit="1" customWidth="1"/>
    <col min="5" max="5" width="10.85546875" style="6" bestFit="1" customWidth="1"/>
    <col min="6" max="6" width="9.140625" style="2"/>
    <col min="7" max="7" width="8.7109375" style="7" customWidth="1"/>
    <col min="8" max="16384" width="9.140625" style="2"/>
  </cols>
  <sheetData>
    <row r="1" spans="1:7">
      <c r="A1" s="1" t="s">
        <v>85</v>
      </c>
      <c r="B1" s="1"/>
      <c r="D1" s="57" t="s">
        <v>56</v>
      </c>
    </row>
    <row r="2" spans="1:7">
      <c r="A2" s="1" t="s">
        <v>103</v>
      </c>
      <c r="B2" s="1"/>
    </row>
    <row r="3" spans="1:7">
      <c r="A3" s="1"/>
      <c r="B3" s="1"/>
      <c r="D3" s="2"/>
    </row>
    <row r="4" spans="1:7">
      <c r="A4" s="1"/>
      <c r="B4" s="1"/>
      <c r="D4" s="2"/>
    </row>
    <row r="5" spans="1:7">
      <c r="A5" s="1" t="s">
        <v>58</v>
      </c>
      <c r="B5" s="6" t="s">
        <v>65</v>
      </c>
      <c r="C5" s="6" t="s">
        <v>62</v>
      </c>
      <c r="D5" s="6" t="s">
        <v>63</v>
      </c>
      <c r="E5" s="6" t="s">
        <v>64</v>
      </c>
      <c r="F5" s="8" t="s">
        <v>62</v>
      </c>
      <c r="G5" s="8" t="s">
        <v>63</v>
      </c>
    </row>
    <row r="6" spans="1:7">
      <c r="A6" s="1" t="s">
        <v>34</v>
      </c>
      <c r="B6" s="10">
        <v>1.00281</v>
      </c>
      <c r="C6" s="10">
        <v>1.0076799999999999</v>
      </c>
      <c r="D6" s="10">
        <v>0.99797000000000002</v>
      </c>
      <c r="E6" s="9">
        <v>1.0082599999999999</v>
      </c>
      <c r="F6" s="10">
        <v>1.01969</v>
      </c>
      <c r="G6" s="10">
        <v>0.99692999999999998</v>
      </c>
    </row>
    <row r="7" spans="1:7">
      <c r="A7" s="1" t="s">
        <v>2</v>
      </c>
      <c r="B7" s="10">
        <v>1.02376</v>
      </c>
      <c r="C7" s="10">
        <v>1.03244</v>
      </c>
      <c r="D7" s="10">
        <v>1.0151300000000001</v>
      </c>
      <c r="E7" s="9">
        <v>1.01298</v>
      </c>
      <c r="F7" s="10">
        <v>1.0336000000000001</v>
      </c>
      <c r="G7" s="10">
        <v>0.99267000000000005</v>
      </c>
    </row>
    <row r="8" spans="1:7">
      <c r="A8" s="3" t="s">
        <v>0</v>
      </c>
      <c r="B8" s="10">
        <v>1.0231399999999999</v>
      </c>
      <c r="C8" s="10">
        <v>1.0326</v>
      </c>
      <c r="D8" s="10">
        <v>1.0137400000000001</v>
      </c>
      <c r="E8" s="9">
        <v>0.98394999999999999</v>
      </c>
      <c r="F8" s="10">
        <v>1.00586</v>
      </c>
      <c r="G8" s="10">
        <v>0.96240000000000003</v>
      </c>
    </row>
    <row r="9" spans="1:7">
      <c r="A9" s="1" t="s">
        <v>59</v>
      </c>
      <c r="B9" s="10">
        <v>0.94813000000000003</v>
      </c>
      <c r="C9" s="10">
        <v>0.97255000000000003</v>
      </c>
      <c r="D9" s="10">
        <v>0.92418</v>
      </c>
      <c r="E9" s="9">
        <v>0.97828000000000004</v>
      </c>
      <c r="F9" s="10">
        <v>1.0391999999999999</v>
      </c>
      <c r="G9" s="10">
        <v>0.92007000000000005</v>
      </c>
    </row>
    <row r="10" spans="1:7">
      <c r="A10" s="3" t="s">
        <v>60</v>
      </c>
      <c r="B10" s="10">
        <v>1.00119</v>
      </c>
      <c r="C10" s="10">
        <v>1.0163899999999999</v>
      </c>
      <c r="D10" s="10">
        <v>0.98616999999999999</v>
      </c>
      <c r="E10" s="9">
        <v>0.97499999999999998</v>
      </c>
      <c r="F10" s="10">
        <v>1.0100199999999999</v>
      </c>
      <c r="G10" s="10">
        <v>0.94091000000000002</v>
      </c>
    </row>
    <row r="11" spans="1:7">
      <c r="A11" s="1" t="s">
        <v>70</v>
      </c>
      <c r="B11" s="74">
        <v>0.99112999999999996</v>
      </c>
      <c r="C11" s="74">
        <v>1.0042</v>
      </c>
      <c r="D11" s="74">
        <v>0.97819</v>
      </c>
      <c r="E11" s="74">
        <v>1.0230699999999999</v>
      </c>
      <c r="F11" s="75">
        <v>1.0547</v>
      </c>
      <c r="G11" s="75">
        <v>0.99217</v>
      </c>
    </row>
    <row r="12" spans="1:7">
      <c r="A12" s="3" t="s">
        <v>28</v>
      </c>
      <c r="B12" s="74">
        <v>0.93842999999999999</v>
      </c>
      <c r="C12" s="74">
        <v>0.95155000000000001</v>
      </c>
      <c r="D12" s="74">
        <v>0.92544000000000004</v>
      </c>
      <c r="E12" s="74">
        <v>1.06166</v>
      </c>
      <c r="F12" s="75">
        <v>1.09294</v>
      </c>
      <c r="G12" s="75">
        <v>1.0310699999999999</v>
      </c>
    </row>
    <row r="13" spans="1:7">
      <c r="B13" s="74"/>
      <c r="C13" s="74"/>
      <c r="D13" s="74"/>
      <c r="E13" s="74"/>
      <c r="F13" s="75"/>
      <c r="G13" s="75"/>
    </row>
    <row r="14" spans="1:7">
      <c r="B14" s="74"/>
      <c r="C14" s="74"/>
      <c r="D14" s="74"/>
      <c r="E14" s="74"/>
      <c r="F14" s="75"/>
      <c r="G14" s="75"/>
    </row>
    <row r="15" spans="1:7">
      <c r="B15" s="74"/>
      <c r="C15" s="74"/>
      <c r="D15" s="74"/>
      <c r="E15" s="74"/>
      <c r="F15" s="75"/>
      <c r="G15" s="75"/>
    </row>
    <row r="16" spans="1:7">
      <c r="A16" s="1"/>
      <c r="B16" s="74"/>
      <c r="C16" s="74"/>
      <c r="D16" s="74"/>
      <c r="E16" s="74"/>
      <c r="F16" s="75"/>
      <c r="G16" s="75"/>
    </row>
    <row r="17" spans="1:7">
      <c r="A17" s="1"/>
      <c r="B17" s="74"/>
      <c r="C17" s="74"/>
      <c r="D17" s="74"/>
      <c r="E17" s="74"/>
      <c r="F17" s="75"/>
      <c r="G17" s="75"/>
    </row>
    <row r="18" spans="1:7">
      <c r="A18" s="1"/>
      <c r="B18" s="74"/>
      <c r="C18" s="74"/>
      <c r="D18" s="74"/>
      <c r="E18" s="74"/>
      <c r="F18" s="75"/>
      <c r="G18" s="75"/>
    </row>
    <row r="19" spans="1:7">
      <c r="A19" s="1"/>
      <c r="B19" s="74"/>
      <c r="C19" s="74"/>
      <c r="D19" s="74"/>
      <c r="E19" s="74"/>
      <c r="F19" s="75"/>
      <c r="G19" s="75"/>
    </row>
    <row r="20" spans="1:7">
      <c r="A20" s="1"/>
      <c r="B20" s="74"/>
      <c r="C20" s="74"/>
      <c r="D20" s="74"/>
      <c r="E20" s="74"/>
      <c r="F20" s="75"/>
      <c r="G20" s="75"/>
    </row>
    <row r="21" spans="1:7">
      <c r="A21" s="1"/>
      <c r="B21" s="74"/>
      <c r="C21" s="74"/>
      <c r="D21" s="74"/>
      <c r="E21" s="74"/>
      <c r="F21" s="75"/>
      <c r="G21" s="75"/>
    </row>
    <row r="22" spans="1:7">
      <c r="A22" s="1"/>
      <c r="B22" s="74"/>
      <c r="C22" s="76"/>
      <c r="D22" s="74"/>
      <c r="E22" s="74"/>
      <c r="F22" s="75"/>
      <c r="G22" s="75"/>
    </row>
    <row r="23" spans="1:7">
      <c r="A23" s="1"/>
      <c r="B23" s="74"/>
      <c r="C23" s="74"/>
      <c r="D23" s="74"/>
      <c r="E23" s="74"/>
      <c r="F23" s="75"/>
      <c r="G23" s="75"/>
    </row>
    <row r="24" spans="1:7">
      <c r="A24" s="1"/>
      <c r="B24" s="74"/>
      <c r="C24" s="74"/>
      <c r="D24" s="74"/>
      <c r="E24" s="74"/>
      <c r="F24" s="75"/>
      <c r="G24" s="75"/>
    </row>
    <row r="25" spans="1:7">
      <c r="A25" s="1"/>
      <c r="B25" s="11"/>
      <c r="C25" s="11"/>
      <c r="D25" s="11"/>
      <c r="E25" s="11"/>
    </row>
    <row r="26" spans="1:7">
      <c r="A26" s="1"/>
      <c r="D26" s="11"/>
    </row>
    <row r="27" spans="1:7">
      <c r="A27" s="1"/>
      <c r="B27" s="12"/>
      <c r="C27" s="4"/>
      <c r="D27" s="4"/>
      <c r="E27" s="11"/>
    </row>
    <row r="28" spans="1:7">
      <c r="A28" s="1"/>
      <c r="B28" s="6"/>
      <c r="C28" s="4"/>
      <c r="D28" s="4"/>
      <c r="E28" s="11"/>
    </row>
    <row r="29" spans="1:7">
      <c r="A29" s="1"/>
      <c r="B29" s="6"/>
      <c r="C29" s="4"/>
      <c r="D29" s="4"/>
      <c r="E29" s="11"/>
    </row>
    <row r="30" spans="1:7">
      <c r="B30" s="12"/>
      <c r="C30" s="4"/>
      <c r="D30" s="4"/>
      <c r="E30" s="11"/>
    </row>
    <row r="31" spans="1:7">
      <c r="C31" s="4"/>
      <c r="D31" s="4"/>
      <c r="E31" s="11"/>
    </row>
    <row r="32" spans="1:7">
      <c r="B32" s="5"/>
      <c r="C32" s="13"/>
      <c r="D32" s="14"/>
      <c r="E32" s="11"/>
    </row>
    <row r="33" spans="1:5">
      <c r="A33" s="1"/>
      <c r="B33" s="5"/>
      <c r="C33" s="13"/>
      <c r="D33" s="14"/>
      <c r="E33" s="11"/>
    </row>
    <row r="34" spans="1:5">
      <c r="A34" s="1"/>
      <c r="B34" s="5"/>
      <c r="C34" s="13"/>
      <c r="D34" s="14"/>
      <c r="E34" s="11"/>
    </row>
    <row r="35" spans="1:5">
      <c r="A35" s="1"/>
      <c r="B35" s="5"/>
      <c r="C35" s="13"/>
      <c r="D35" s="14"/>
      <c r="E35" s="11"/>
    </row>
    <row r="36" spans="1:5">
      <c r="B36" s="5"/>
      <c r="C36" s="13"/>
      <c r="D36" s="14"/>
      <c r="E36" s="11"/>
    </row>
    <row r="37" spans="1:5">
      <c r="A37" s="1"/>
      <c r="B37" s="5"/>
      <c r="C37" s="13"/>
      <c r="D37" s="14"/>
      <c r="E37" s="11"/>
    </row>
    <row r="38" spans="1:5">
      <c r="A38" s="1"/>
      <c r="B38" s="5"/>
      <c r="C38" s="13"/>
      <c r="D38" s="14"/>
      <c r="E38" s="11"/>
    </row>
    <row r="39" spans="1:5">
      <c r="A39" s="1"/>
      <c r="B39" s="5"/>
      <c r="C39" s="13"/>
      <c r="D39" s="14"/>
      <c r="E39" s="11"/>
    </row>
    <row r="40" spans="1:5">
      <c r="C40" s="13"/>
      <c r="D40" s="14"/>
      <c r="E40" s="11"/>
    </row>
    <row r="41" spans="1:5">
      <c r="C41" s="13"/>
      <c r="D41" s="14"/>
      <c r="E41" s="12"/>
    </row>
    <row r="42" spans="1:5">
      <c r="C42" s="13"/>
      <c r="D42" s="14"/>
      <c r="E42" s="14"/>
    </row>
    <row r="43" spans="1:5">
      <c r="C43" s="13"/>
      <c r="D43" s="14"/>
      <c r="E43" s="14"/>
    </row>
    <row r="44" spans="1:5">
      <c r="C44" s="13"/>
      <c r="D44" s="14"/>
      <c r="E44" s="14"/>
    </row>
    <row r="45" spans="1:5">
      <c r="C45" s="13"/>
      <c r="D45" s="14"/>
      <c r="E45" s="14"/>
    </row>
    <row r="46" spans="1:5">
      <c r="C46" s="13"/>
      <c r="D46" s="14"/>
      <c r="E46" s="14"/>
    </row>
    <row r="47" spans="1:5">
      <c r="C47" s="13"/>
      <c r="D47" s="14"/>
      <c r="E47" s="14"/>
    </row>
    <row r="48" spans="1:5">
      <c r="C48" s="13"/>
      <c r="D48" s="14"/>
      <c r="E48" s="14"/>
    </row>
    <row r="49" spans="3:5">
      <c r="C49" s="13"/>
      <c r="D49" s="14"/>
      <c r="E49" s="14"/>
    </row>
    <row r="50" spans="3:5">
      <c r="C50" s="13"/>
      <c r="D50" s="14"/>
      <c r="E50" s="14"/>
    </row>
    <row r="51" spans="3:5">
      <c r="C51" s="13"/>
      <c r="D51" s="14"/>
      <c r="E51" s="14"/>
    </row>
    <row r="52" spans="3:5">
      <c r="C52" s="13"/>
      <c r="D52" s="14"/>
      <c r="E52" s="14"/>
    </row>
    <row r="53" spans="3:5">
      <c r="C53" s="13"/>
      <c r="D53" s="14"/>
      <c r="E53" s="14"/>
    </row>
    <row r="54" spans="3:5">
      <c r="C54" s="13"/>
      <c r="D54" s="14"/>
      <c r="E54" s="14"/>
    </row>
    <row r="55" spans="3:5">
      <c r="C55" s="13"/>
      <c r="D55" s="14"/>
      <c r="E55" s="14"/>
    </row>
    <row r="56" spans="3:5">
      <c r="C56" s="13"/>
      <c r="D56" s="14"/>
      <c r="E56" s="14"/>
    </row>
    <row r="57" spans="3:5">
      <c r="C57" s="13"/>
      <c r="D57" s="14"/>
      <c r="E57" s="14"/>
    </row>
    <row r="58" spans="3:5">
      <c r="C58" s="13"/>
      <c r="D58" s="14"/>
      <c r="E58" s="14"/>
    </row>
    <row r="59" spans="3:5">
      <c r="C59" s="13"/>
      <c r="D59" s="14"/>
      <c r="E59" s="14"/>
    </row>
    <row r="60" spans="3:5">
      <c r="C60" s="13"/>
      <c r="D60" s="14"/>
      <c r="E60" s="14"/>
    </row>
  </sheetData>
  <phoneticPr fontId="15" type="noConversion"/>
  <pageMargins left="0.75" right="0.75" top="1" bottom="1" header="0.5" footer="0.5"/>
  <pageSetup scale="6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showGridLines="0" zoomScaleNormal="100" workbookViewId="0"/>
  </sheetViews>
  <sheetFormatPr defaultRowHeight="15"/>
  <cols>
    <col min="1" max="1" width="11.28515625" style="3" customWidth="1"/>
    <col min="2" max="2" width="11.7109375" style="3" bestFit="1" customWidth="1"/>
    <col min="3" max="3" width="9.140625" style="6"/>
    <col min="4" max="4" width="10" style="57" bestFit="1" customWidth="1"/>
    <col min="5" max="5" width="10.85546875" style="6" bestFit="1" customWidth="1"/>
    <col min="6" max="6" width="9.140625" style="2"/>
    <col min="7" max="7" width="8.7109375" style="7" customWidth="1"/>
    <col min="8" max="16384" width="9.140625" style="2"/>
  </cols>
  <sheetData>
    <row r="1" spans="1:7">
      <c r="A1" s="1" t="s">
        <v>78</v>
      </c>
      <c r="B1" s="1"/>
      <c r="D1" s="57" t="s">
        <v>56</v>
      </c>
    </row>
    <row r="2" spans="1:7">
      <c r="A2" s="1" t="s">
        <v>106</v>
      </c>
      <c r="B2" s="1"/>
    </row>
    <row r="3" spans="1:7">
      <c r="A3" s="1"/>
      <c r="B3" s="1"/>
      <c r="D3" s="2"/>
    </row>
    <row r="4" spans="1:7">
      <c r="A4" s="1"/>
      <c r="B4" s="1"/>
      <c r="D4" s="2"/>
    </row>
    <row r="5" spans="1:7">
      <c r="A5" s="1" t="s">
        <v>58</v>
      </c>
      <c r="B5" s="6" t="s">
        <v>65</v>
      </c>
      <c r="C5" s="6" t="s">
        <v>62</v>
      </c>
      <c r="D5" s="6" t="s">
        <v>63</v>
      </c>
      <c r="E5" s="6" t="s">
        <v>64</v>
      </c>
      <c r="F5" s="8" t="s">
        <v>62</v>
      </c>
      <c r="G5" s="8" t="s">
        <v>63</v>
      </c>
    </row>
    <row r="6" spans="1:7">
      <c r="A6" s="1" t="s">
        <v>34</v>
      </c>
      <c r="B6" s="10">
        <v>0.99543000000000004</v>
      </c>
      <c r="C6" s="10">
        <v>1.0002899999999999</v>
      </c>
      <c r="D6" s="10">
        <v>0.99058000000000002</v>
      </c>
      <c r="E6" s="9">
        <v>0.99107999999999996</v>
      </c>
      <c r="F6" s="10">
        <v>1.00587</v>
      </c>
      <c r="G6" s="10">
        <v>0.97645000000000004</v>
      </c>
    </row>
    <row r="7" spans="1:7">
      <c r="A7" s="1" t="s">
        <v>2</v>
      </c>
      <c r="B7" s="10">
        <v>0.96181000000000005</v>
      </c>
      <c r="C7" s="10">
        <v>0.96987000000000001</v>
      </c>
      <c r="D7" s="10">
        <v>0.95379999999999998</v>
      </c>
      <c r="E7" s="9">
        <v>0.97514999999999996</v>
      </c>
      <c r="F7" s="10">
        <v>1.00057</v>
      </c>
      <c r="G7" s="10">
        <v>0.95023000000000002</v>
      </c>
    </row>
    <row r="8" spans="1:7">
      <c r="A8" s="3" t="s">
        <v>0</v>
      </c>
      <c r="B8" s="10">
        <v>1.00139</v>
      </c>
      <c r="C8" s="10">
        <v>1.0104</v>
      </c>
      <c r="D8" s="10">
        <v>0.99243000000000003</v>
      </c>
      <c r="E8" s="9">
        <v>0.96926999999999996</v>
      </c>
      <c r="F8" s="10">
        <v>0.99658999999999998</v>
      </c>
      <c r="G8" s="10">
        <v>0.94250999999999996</v>
      </c>
    </row>
    <row r="9" spans="1:7">
      <c r="A9" s="1" t="s">
        <v>59</v>
      </c>
      <c r="B9" s="10">
        <v>0.83574999999999999</v>
      </c>
      <c r="C9" s="10">
        <v>0.85807</v>
      </c>
      <c r="D9" s="10">
        <v>0.81388000000000005</v>
      </c>
      <c r="E9" s="9">
        <v>0.88097000000000003</v>
      </c>
      <c r="F9" s="10">
        <v>0.95533999999999997</v>
      </c>
      <c r="G9" s="10">
        <v>0.81101000000000001</v>
      </c>
    </row>
    <row r="10" spans="1:7">
      <c r="A10" s="3" t="s">
        <v>60</v>
      </c>
      <c r="B10" s="10">
        <v>0.98863000000000001</v>
      </c>
      <c r="C10" s="10">
        <v>1.0039899999999999</v>
      </c>
      <c r="D10" s="10">
        <v>0.97345000000000004</v>
      </c>
      <c r="E10" s="9">
        <v>0.93793000000000004</v>
      </c>
      <c r="F10" s="10">
        <v>0.98387999999999998</v>
      </c>
      <c r="G10" s="10">
        <v>0.89361000000000002</v>
      </c>
    </row>
    <row r="11" spans="1:7">
      <c r="A11" s="1" t="s">
        <v>70</v>
      </c>
      <c r="B11" s="74">
        <v>1.07307</v>
      </c>
      <c r="C11" s="74">
        <v>1.0876600000000001</v>
      </c>
      <c r="D11" s="74">
        <v>1.05863</v>
      </c>
      <c r="E11" s="74">
        <v>1.00621</v>
      </c>
      <c r="F11" s="75">
        <v>1.0495300000000001</v>
      </c>
      <c r="G11" s="75">
        <v>0.96425000000000005</v>
      </c>
    </row>
    <row r="12" spans="1:7">
      <c r="A12" s="3" t="s">
        <v>28</v>
      </c>
      <c r="B12" s="74">
        <v>1.0840099999999999</v>
      </c>
      <c r="C12" s="74">
        <v>1.10107</v>
      </c>
      <c r="D12" s="74">
        <v>1.06715</v>
      </c>
      <c r="E12" s="74">
        <v>1.16429</v>
      </c>
      <c r="F12" s="75">
        <v>1.2128399999999999</v>
      </c>
      <c r="G12" s="75">
        <v>1.1172</v>
      </c>
    </row>
    <row r="13" spans="1:7">
      <c r="B13" s="74"/>
      <c r="C13" s="74"/>
      <c r="D13" s="74"/>
      <c r="E13" s="74"/>
      <c r="F13" s="75"/>
      <c r="G13" s="75"/>
    </row>
    <row r="14" spans="1:7">
      <c r="B14" s="74"/>
      <c r="C14" s="74"/>
      <c r="D14" s="74"/>
      <c r="E14" s="74"/>
      <c r="F14" s="75"/>
      <c r="G14" s="75"/>
    </row>
    <row r="15" spans="1:7">
      <c r="B15" s="74"/>
      <c r="C15" s="74"/>
      <c r="D15" s="74"/>
      <c r="E15" s="74"/>
      <c r="F15" s="75"/>
      <c r="G15" s="75"/>
    </row>
    <row r="16" spans="1:7">
      <c r="A16" s="1"/>
      <c r="B16" s="74"/>
      <c r="C16" s="74"/>
      <c r="D16" s="74"/>
      <c r="E16" s="74"/>
      <c r="F16" s="75"/>
      <c r="G16" s="75"/>
    </row>
    <row r="17" spans="1:7">
      <c r="A17" s="1"/>
      <c r="B17" s="74"/>
      <c r="C17" s="74"/>
      <c r="D17" s="74"/>
      <c r="E17" s="74"/>
      <c r="F17" s="75"/>
      <c r="G17" s="75"/>
    </row>
    <row r="18" spans="1:7">
      <c r="A18" s="1"/>
      <c r="B18" s="74"/>
      <c r="C18" s="74"/>
      <c r="D18" s="74"/>
      <c r="E18" s="74"/>
      <c r="F18" s="75"/>
      <c r="G18" s="75"/>
    </row>
    <row r="19" spans="1:7">
      <c r="A19" s="1"/>
      <c r="B19" s="74"/>
      <c r="C19" s="74"/>
      <c r="D19" s="74"/>
      <c r="E19" s="74"/>
      <c r="F19" s="75"/>
      <c r="G19" s="75"/>
    </row>
    <row r="20" spans="1:7">
      <c r="A20" s="1"/>
      <c r="B20" s="74"/>
      <c r="C20" s="74"/>
      <c r="D20" s="74"/>
      <c r="E20" s="74"/>
      <c r="F20" s="75"/>
      <c r="G20" s="75"/>
    </row>
    <row r="21" spans="1:7">
      <c r="A21" s="1"/>
      <c r="B21" s="74"/>
      <c r="C21" s="74"/>
      <c r="D21" s="74"/>
      <c r="E21" s="74"/>
      <c r="F21" s="75"/>
      <c r="G21" s="75"/>
    </row>
    <row r="22" spans="1:7">
      <c r="A22" s="1"/>
      <c r="B22" s="74"/>
      <c r="C22" s="76"/>
      <c r="D22" s="74"/>
      <c r="E22" s="74"/>
      <c r="F22" s="75"/>
      <c r="G22" s="75"/>
    </row>
    <row r="23" spans="1:7">
      <c r="A23" s="1"/>
      <c r="B23" s="74"/>
      <c r="C23" s="74"/>
      <c r="D23" s="74"/>
      <c r="E23" s="74"/>
      <c r="F23" s="75"/>
      <c r="G23" s="75"/>
    </row>
    <row r="24" spans="1:7">
      <c r="A24" s="1"/>
      <c r="B24" s="74"/>
      <c r="C24" s="74"/>
      <c r="D24" s="74"/>
      <c r="E24" s="74"/>
      <c r="F24" s="75"/>
      <c r="G24" s="75"/>
    </row>
    <row r="25" spans="1:7">
      <c r="A25" s="1"/>
      <c r="B25" s="11"/>
      <c r="C25" s="11"/>
      <c r="D25" s="11"/>
      <c r="E25" s="11"/>
    </row>
    <row r="26" spans="1:7">
      <c r="A26" s="1"/>
      <c r="D26" s="11"/>
    </row>
    <row r="27" spans="1:7">
      <c r="A27" s="1"/>
      <c r="B27" s="12"/>
      <c r="C27" s="4"/>
      <c r="D27" s="4"/>
      <c r="E27" s="11"/>
    </row>
    <row r="28" spans="1:7">
      <c r="A28" s="1"/>
      <c r="B28" s="6"/>
      <c r="C28" s="4"/>
      <c r="D28" s="4"/>
      <c r="E28" s="11"/>
    </row>
    <row r="29" spans="1:7">
      <c r="A29" s="1"/>
      <c r="B29" s="6"/>
      <c r="C29" s="4"/>
      <c r="D29" s="4"/>
      <c r="E29" s="11"/>
    </row>
    <row r="30" spans="1:7">
      <c r="B30" s="12"/>
      <c r="C30" s="4"/>
      <c r="D30" s="4"/>
      <c r="E30" s="11"/>
    </row>
    <row r="31" spans="1:7">
      <c r="C31" s="4"/>
      <c r="D31" s="4"/>
      <c r="E31" s="11"/>
    </row>
    <row r="32" spans="1:7">
      <c r="B32" s="5"/>
      <c r="C32" s="13"/>
      <c r="D32" s="14"/>
      <c r="E32" s="11"/>
    </row>
    <row r="33" spans="1:5">
      <c r="A33" s="1"/>
      <c r="B33" s="5"/>
      <c r="C33" s="13"/>
      <c r="D33" s="14"/>
      <c r="E33" s="11"/>
    </row>
    <row r="34" spans="1:5">
      <c r="A34" s="1"/>
      <c r="B34" s="5"/>
      <c r="C34" s="13"/>
      <c r="D34" s="14"/>
      <c r="E34" s="11"/>
    </row>
    <row r="35" spans="1:5">
      <c r="A35" s="1"/>
      <c r="B35" s="5"/>
      <c r="C35" s="13"/>
      <c r="D35" s="14"/>
      <c r="E35" s="11"/>
    </row>
    <row r="36" spans="1:5">
      <c r="B36" s="5"/>
      <c r="C36" s="13"/>
      <c r="D36" s="14"/>
      <c r="E36" s="11"/>
    </row>
    <row r="37" spans="1:5">
      <c r="A37" s="1"/>
      <c r="B37" s="5"/>
      <c r="C37" s="13"/>
      <c r="D37" s="14"/>
      <c r="E37" s="11"/>
    </row>
    <row r="38" spans="1:5">
      <c r="A38" s="1"/>
      <c r="B38" s="5"/>
      <c r="C38" s="13"/>
      <c r="D38" s="14"/>
      <c r="E38" s="11"/>
    </row>
    <row r="39" spans="1:5">
      <c r="A39" s="1"/>
      <c r="B39" s="5"/>
      <c r="C39" s="13"/>
      <c r="D39" s="14"/>
      <c r="E39" s="11"/>
    </row>
    <row r="40" spans="1:5">
      <c r="C40" s="13"/>
      <c r="D40" s="14"/>
      <c r="E40" s="11"/>
    </row>
    <row r="41" spans="1:5">
      <c r="C41" s="13"/>
      <c r="D41" s="14"/>
      <c r="E41" s="12"/>
    </row>
    <row r="42" spans="1:5">
      <c r="C42" s="13"/>
      <c r="D42" s="14"/>
      <c r="E42" s="14"/>
    </row>
    <row r="43" spans="1:5">
      <c r="C43" s="13"/>
      <c r="D43" s="14"/>
      <c r="E43" s="14"/>
    </row>
    <row r="44" spans="1:5">
      <c r="C44" s="13"/>
      <c r="D44" s="14"/>
      <c r="E44" s="14"/>
    </row>
    <row r="45" spans="1:5">
      <c r="C45" s="13"/>
      <c r="D45" s="14"/>
      <c r="E45" s="14"/>
    </row>
    <row r="46" spans="1:5">
      <c r="C46" s="13"/>
      <c r="D46" s="14"/>
      <c r="E46" s="14"/>
    </row>
    <row r="47" spans="1:5">
      <c r="C47" s="13"/>
      <c r="D47" s="14"/>
      <c r="E47" s="14"/>
    </row>
    <row r="48" spans="1:5">
      <c r="C48" s="13"/>
      <c r="D48" s="14"/>
      <c r="E48" s="14"/>
    </row>
    <row r="49" spans="3:5">
      <c r="C49" s="13"/>
      <c r="D49" s="14"/>
      <c r="E49" s="14"/>
    </row>
    <row r="50" spans="3:5">
      <c r="C50" s="13"/>
      <c r="D50" s="14"/>
      <c r="E50" s="14"/>
    </row>
    <row r="51" spans="3:5">
      <c r="C51" s="13"/>
      <c r="D51" s="14"/>
      <c r="E51" s="14"/>
    </row>
    <row r="52" spans="3:5">
      <c r="C52" s="13"/>
      <c r="D52" s="14"/>
      <c r="E52" s="14"/>
    </row>
    <row r="53" spans="3:5">
      <c r="C53" s="13"/>
      <c r="D53" s="14"/>
      <c r="E53" s="14"/>
    </row>
    <row r="54" spans="3:5">
      <c r="C54" s="13"/>
      <c r="D54" s="14"/>
      <c r="E54" s="14"/>
    </row>
    <row r="55" spans="3:5">
      <c r="C55" s="13"/>
      <c r="D55" s="14"/>
      <c r="E55" s="14"/>
    </row>
    <row r="56" spans="3:5">
      <c r="C56" s="13"/>
      <c r="D56" s="14"/>
      <c r="E56" s="14"/>
    </row>
    <row r="57" spans="3:5">
      <c r="C57" s="13"/>
      <c r="D57" s="14"/>
      <c r="E57" s="14"/>
    </row>
    <row r="58" spans="3:5">
      <c r="C58" s="13"/>
      <c r="D58" s="14"/>
      <c r="E58" s="14"/>
    </row>
    <row r="59" spans="3:5">
      <c r="C59" s="13"/>
      <c r="D59" s="14"/>
      <c r="E59" s="14"/>
    </row>
    <row r="60" spans="3:5">
      <c r="C60" s="13"/>
      <c r="D60" s="14"/>
      <c r="E60" s="14"/>
    </row>
  </sheetData>
  <phoneticPr fontId="15" type="noConversion"/>
  <pageMargins left="0.75" right="0.75" top="1" bottom="1" header="0.5" footer="0.5"/>
  <pageSetup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99"/>
  <sheetViews>
    <sheetView showGridLines="0" zoomScaleNormal="100" workbookViewId="0"/>
  </sheetViews>
  <sheetFormatPr defaultRowHeight="15"/>
  <cols>
    <col min="1" max="1" width="24" style="3" customWidth="1"/>
    <col min="2" max="3" width="5.7109375" style="6" customWidth="1"/>
    <col min="4" max="5" width="7.5703125" style="57" bestFit="1" customWidth="1"/>
    <col min="6" max="6" width="5.7109375" style="2" customWidth="1"/>
    <col min="7" max="7" width="7.42578125" style="4" customWidth="1"/>
    <col min="8" max="8" width="7.42578125" style="2" customWidth="1"/>
    <col min="9" max="9" width="3.7109375" style="2" customWidth="1"/>
    <col min="10" max="10" width="8.28515625" style="1" bestFit="1" customWidth="1"/>
    <col min="11" max="11" width="8.140625" style="2" customWidth="1"/>
    <col min="12" max="12" width="22.42578125" style="2" customWidth="1"/>
    <col min="13" max="30" width="7" style="2" customWidth="1"/>
    <col min="31" max="16384" width="9.140625" style="2"/>
  </cols>
  <sheetData>
    <row r="1" spans="1:30">
      <c r="A1" s="1" t="s">
        <v>31</v>
      </c>
    </row>
    <row r="2" spans="1:30">
      <c r="A2" s="1" t="s">
        <v>93</v>
      </c>
    </row>
    <row r="3" spans="1:30">
      <c r="A3" s="1" t="s">
        <v>56</v>
      </c>
      <c r="D3" s="2"/>
      <c r="E3" s="2"/>
      <c r="J3" s="2"/>
    </row>
    <row r="4" spans="1:30">
      <c r="A4" s="1"/>
      <c r="D4" s="2"/>
      <c r="E4" s="2"/>
      <c r="J4" s="25"/>
    </row>
    <row r="5" spans="1:30">
      <c r="A5" s="1"/>
      <c r="B5" s="115" t="s">
        <v>27</v>
      </c>
      <c r="C5" s="115"/>
      <c r="D5" s="115" t="s">
        <v>26</v>
      </c>
      <c r="E5" s="115"/>
      <c r="G5" s="116" t="s">
        <v>33</v>
      </c>
      <c r="H5" s="116"/>
    </row>
    <row r="6" spans="1:30">
      <c r="A6" s="1" t="s">
        <v>32</v>
      </c>
      <c r="B6" s="6">
        <v>2005</v>
      </c>
      <c r="C6" s="2">
        <v>2010</v>
      </c>
      <c r="D6" s="6">
        <v>2005</v>
      </c>
      <c r="E6" s="2">
        <v>2010</v>
      </c>
      <c r="G6" s="4" t="s">
        <v>27</v>
      </c>
      <c r="H6" s="4" t="s">
        <v>26</v>
      </c>
      <c r="I6" s="2" t="s">
        <v>66</v>
      </c>
      <c r="J6" s="57"/>
      <c r="K6" s="57"/>
    </row>
    <row r="7" spans="1:30">
      <c r="A7" s="1" t="s">
        <v>34</v>
      </c>
      <c r="B7" s="24">
        <v>4941</v>
      </c>
      <c r="C7" s="24">
        <v>5869</v>
      </c>
      <c r="D7" s="24">
        <v>332790</v>
      </c>
      <c r="E7" s="24">
        <v>402054</v>
      </c>
      <c r="G7" s="19">
        <f t="shared" ref="G7:G25" si="0">(C7-B7)/B7*100</f>
        <v>18.781623153207853</v>
      </c>
      <c r="H7" s="19">
        <f t="shared" ref="H7:H25" si="1">(E7-D7)/D7*100</f>
        <v>20.813125394392859</v>
      </c>
      <c r="I7" s="2" t="s">
        <v>66</v>
      </c>
      <c r="J7" s="58"/>
      <c r="K7" s="58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</row>
    <row r="8" spans="1:30">
      <c r="A8" s="3" t="s">
        <v>35</v>
      </c>
      <c r="B8" s="2">
        <v>168</v>
      </c>
      <c r="C8" s="2">
        <v>183</v>
      </c>
      <c r="D8" s="24">
        <v>11100</v>
      </c>
      <c r="E8" s="24">
        <v>12415</v>
      </c>
      <c r="G8" s="19">
        <f t="shared" si="0"/>
        <v>8.9285714285714288</v>
      </c>
      <c r="H8" s="19">
        <f t="shared" si="1"/>
        <v>11.846846846846846</v>
      </c>
      <c r="I8" s="2" t="s">
        <v>66</v>
      </c>
      <c r="J8" s="57"/>
      <c r="K8" s="57"/>
    </row>
    <row r="9" spans="1:30">
      <c r="A9" s="1" t="s">
        <v>36</v>
      </c>
      <c r="B9" s="2">
        <v>250</v>
      </c>
      <c r="C9" s="2">
        <v>256</v>
      </c>
      <c r="D9" s="24">
        <v>22784</v>
      </c>
      <c r="E9" s="24">
        <v>25699</v>
      </c>
      <c r="G9" s="21">
        <f t="shared" si="0"/>
        <v>2.4</v>
      </c>
      <c r="H9" s="19">
        <f t="shared" si="1"/>
        <v>12.794066011235955</v>
      </c>
      <c r="J9" s="57"/>
      <c r="K9" s="57"/>
    </row>
    <row r="10" spans="1:30">
      <c r="A10" s="1" t="s">
        <v>37</v>
      </c>
      <c r="B10" s="2">
        <v>157</v>
      </c>
      <c r="C10" s="2">
        <v>179</v>
      </c>
      <c r="D10" s="24">
        <v>13875</v>
      </c>
      <c r="E10" s="24">
        <v>16598</v>
      </c>
      <c r="G10" s="21">
        <f t="shared" si="0"/>
        <v>14.012738853503185</v>
      </c>
      <c r="H10" s="19">
        <f t="shared" si="1"/>
        <v>19.625225225225226</v>
      </c>
      <c r="I10" s="2" t="s">
        <v>66</v>
      </c>
      <c r="J10" s="57"/>
      <c r="K10" s="57"/>
    </row>
    <row r="11" spans="1:30">
      <c r="A11" s="1" t="s">
        <v>38</v>
      </c>
      <c r="B11" s="2">
        <v>260</v>
      </c>
      <c r="C11" s="2">
        <v>291</v>
      </c>
      <c r="D11" s="24">
        <v>14620</v>
      </c>
      <c r="E11" s="24">
        <v>17103</v>
      </c>
      <c r="G11" s="21">
        <f t="shared" si="0"/>
        <v>11.923076923076923</v>
      </c>
      <c r="H11" s="19">
        <f t="shared" si="1"/>
        <v>16.98358413132695</v>
      </c>
      <c r="I11" s="2" t="s">
        <v>66</v>
      </c>
      <c r="J11" s="58"/>
      <c r="K11" s="58"/>
    </row>
    <row r="12" spans="1:30">
      <c r="A12" s="1" t="s">
        <v>39</v>
      </c>
      <c r="B12" s="2">
        <v>295</v>
      </c>
      <c r="C12" s="2">
        <v>327</v>
      </c>
      <c r="D12" s="24">
        <v>19809</v>
      </c>
      <c r="E12" s="24">
        <v>22716</v>
      </c>
      <c r="G12" s="21">
        <f t="shared" si="0"/>
        <v>10.847457627118644</v>
      </c>
      <c r="H12" s="19">
        <f t="shared" si="1"/>
        <v>14.675147660154476</v>
      </c>
      <c r="I12" s="2" t="s">
        <v>66</v>
      </c>
    </row>
    <row r="13" spans="1:30">
      <c r="A13" s="1" t="s">
        <v>40</v>
      </c>
      <c r="B13" s="2">
        <v>486</v>
      </c>
      <c r="C13" s="2">
        <v>583</v>
      </c>
      <c r="D13" s="24">
        <v>31684</v>
      </c>
      <c r="E13" s="24">
        <v>38311</v>
      </c>
      <c r="G13" s="21">
        <f t="shared" si="0"/>
        <v>19.958847736625515</v>
      </c>
      <c r="H13" s="21">
        <f t="shared" si="1"/>
        <v>20.91591970710769</v>
      </c>
      <c r="I13" s="2" t="s">
        <v>66</v>
      </c>
    </row>
    <row r="14" spans="1:30">
      <c r="A14" s="1" t="s">
        <v>41</v>
      </c>
      <c r="B14" s="2">
        <v>288</v>
      </c>
      <c r="C14" s="2">
        <v>345</v>
      </c>
      <c r="D14" s="24">
        <v>19135</v>
      </c>
      <c r="E14" s="24">
        <v>23404</v>
      </c>
      <c r="G14" s="21">
        <f t="shared" si="0"/>
        <v>19.791666666666664</v>
      </c>
      <c r="H14" s="21">
        <f t="shared" si="1"/>
        <v>22.30990331852626</v>
      </c>
      <c r="I14" s="2" t="s">
        <v>66</v>
      </c>
    </row>
    <row r="15" spans="1:30">
      <c r="A15" s="1" t="s">
        <v>42</v>
      </c>
      <c r="B15" s="2">
        <v>306</v>
      </c>
      <c r="C15" s="2">
        <v>371</v>
      </c>
      <c r="D15" s="24">
        <v>18700</v>
      </c>
      <c r="E15" s="24">
        <v>22785</v>
      </c>
      <c r="G15" s="19">
        <f t="shared" si="0"/>
        <v>21.241830065359476</v>
      </c>
      <c r="H15" s="19">
        <f t="shared" si="1"/>
        <v>21.844919786096256</v>
      </c>
      <c r="I15" s="2" t="s">
        <v>66</v>
      </c>
    </row>
    <row r="16" spans="1:30">
      <c r="A16" s="1" t="s">
        <v>43</v>
      </c>
      <c r="B16" s="2">
        <v>372</v>
      </c>
      <c r="C16" s="2">
        <v>513</v>
      </c>
      <c r="D16" s="24">
        <v>24023</v>
      </c>
      <c r="E16" s="24">
        <v>27831</v>
      </c>
      <c r="G16" s="19">
        <f t="shared" si="0"/>
        <v>37.903225806451616</v>
      </c>
      <c r="H16" s="19">
        <f t="shared" si="1"/>
        <v>15.851475669150398</v>
      </c>
      <c r="I16" s="2" t="s">
        <v>66</v>
      </c>
    </row>
    <row r="17" spans="1:30">
      <c r="A17" s="1" t="s">
        <v>44</v>
      </c>
      <c r="B17" s="2">
        <v>196</v>
      </c>
      <c r="C17" s="2">
        <v>233</v>
      </c>
      <c r="D17" s="24">
        <v>13998</v>
      </c>
      <c r="E17" s="24">
        <v>16521</v>
      </c>
      <c r="G17" s="19">
        <f t="shared" si="0"/>
        <v>18.877551020408163</v>
      </c>
      <c r="H17" s="19">
        <f t="shared" si="1"/>
        <v>18.024003429061295</v>
      </c>
      <c r="I17" s="2" t="s">
        <v>66</v>
      </c>
    </row>
    <row r="18" spans="1:30">
      <c r="A18" s="1" t="s">
        <v>45</v>
      </c>
      <c r="B18" s="2">
        <v>380</v>
      </c>
      <c r="C18" s="2">
        <v>446</v>
      </c>
      <c r="D18" s="24">
        <v>20809</v>
      </c>
      <c r="E18" s="24">
        <v>24228</v>
      </c>
      <c r="G18" s="19">
        <f t="shared" si="0"/>
        <v>17.368421052631579</v>
      </c>
      <c r="H18" s="19">
        <f t="shared" si="1"/>
        <v>16.430390696333316</v>
      </c>
      <c r="I18" s="2" t="s">
        <v>66</v>
      </c>
    </row>
    <row r="19" spans="1:30">
      <c r="A19" s="1" t="s">
        <v>46</v>
      </c>
      <c r="B19" s="2">
        <v>258</v>
      </c>
      <c r="C19" s="2">
        <v>295</v>
      </c>
      <c r="D19" s="24">
        <v>12390</v>
      </c>
      <c r="E19" s="24">
        <v>14210</v>
      </c>
      <c r="G19" s="19">
        <f t="shared" si="0"/>
        <v>14.34108527131783</v>
      </c>
      <c r="H19" s="19">
        <f t="shared" si="1"/>
        <v>14.689265536723164</v>
      </c>
    </row>
    <row r="20" spans="1:30">
      <c r="A20" s="3" t="s">
        <v>47</v>
      </c>
      <c r="B20" s="2">
        <v>285</v>
      </c>
      <c r="C20" s="2">
        <v>290</v>
      </c>
      <c r="D20" s="24">
        <v>12911</v>
      </c>
      <c r="E20" s="24">
        <v>15995</v>
      </c>
      <c r="G20" s="19">
        <f t="shared" si="0"/>
        <v>1.7543859649122806</v>
      </c>
      <c r="H20" s="19">
        <f t="shared" si="1"/>
        <v>23.886608318488111</v>
      </c>
    </row>
    <row r="21" spans="1:30">
      <c r="A21" s="1" t="s">
        <v>48</v>
      </c>
      <c r="B21" s="2">
        <v>410</v>
      </c>
      <c r="C21" s="2">
        <v>500</v>
      </c>
      <c r="D21" s="24">
        <v>29348</v>
      </c>
      <c r="E21" s="24">
        <v>37236</v>
      </c>
      <c r="G21" s="19">
        <f t="shared" si="0"/>
        <v>21.951219512195124</v>
      </c>
      <c r="H21" s="19">
        <f t="shared" si="1"/>
        <v>26.877470355731226</v>
      </c>
      <c r="I21" s="2" t="s">
        <v>25</v>
      </c>
    </row>
    <row r="22" spans="1:30">
      <c r="A22" s="1" t="s">
        <v>49</v>
      </c>
      <c r="B22" s="2">
        <v>242</v>
      </c>
      <c r="C22" s="2">
        <v>316</v>
      </c>
      <c r="D22" s="24">
        <v>15046</v>
      </c>
      <c r="E22" s="24">
        <v>19205</v>
      </c>
      <c r="G22" s="19">
        <f t="shared" si="0"/>
        <v>30.578512396694212</v>
      </c>
      <c r="H22" s="19">
        <f t="shared" si="1"/>
        <v>27.641898178917984</v>
      </c>
      <c r="J22" s="2"/>
    </row>
    <row r="23" spans="1:30">
      <c r="A23" s="1" t="s">
        <v>50</v>
      </c>
      <c r="B23" s="2">
        <v>134</v>
      </c>
      <c r="C23" s="2">
        <v>177</v>
      </c>
      <c r="D23" s="24">
        <v>8873</v>
      </c>
      <c r="E23" s="24">
        <v>11316</v>
      </c>
      <c r="G23" s="19">
        <f t="shared" si="0"/>
        <v>32.089552238805972</v>
      </c>
      <c r="H23" s="19">
        <f t="shared" si="1"/>
        <v>27.532965175250762</v>
      </c>
    </row>
    <row r="24" spans="1:30">
      <c r="A24" s="1" t="s">
        <v>51</v>
      </c>
      <c r="B24" s="2">
        <v>181</v>
      </c>
      <c r="C24" s="2">
        <v>235</v>
      </c>
      <c r="D24" s="24">
        <v>17344</v>
      </c>
      <c r="E24" s="24">
        <v>21927</v>
      </c>
      <c r="G24" s="19">
        <f t="shared" si="0"/>
        <v>29.834254143646412</v>
      </c>
      <c r="H24" s="19">
        <f t="shared" si="1"/>
        <v>26.424123616236162</v>
      </c>
    </row>
    <row r="25" spans="1:30">
      <c r="A25" s="1" t="s">
        <v>52</v>
      </c>
      <c r="B25" s="2">
        <v>273</v>
      </c>
      <c r="C25" s="2">
        <v>329</v>
      </c>
      <c r="D25" s="24">
        <v>26341</v>
      </c>
      <c r="E25" s="24">
        <v>34554</v>
      </c>
      <c r="G25" s="21">
        <f t="shared" si="0"/>
        <v>20.512820512820511</v>
      </c>
      <c r="H25" s="19">
        <f t="shared" si="1"/>
        <v>31.179530010250179</v>
      </c>
      <c r="I25" s="2" t="s">
        <v>66</v>
      </c>
    </row>
    <row r="26" spans="1:30">
      <c r="I26" s="2" t="s">
        <v>66</v>
      </c>
    </row>
    <row r="27" spans="1:30">
      <c r="A27" s="2"/>
      <c r="G27" s="93"/>
      <c r="H27" s="93"/>
      <c r="J27" s="2"/>
    </row>
    <row r="28" spans="1:30">
      <c r="A28" s="2"/>
      <c r="B28" s="12"/>
      <c r="C28" s="2"/>
      <c r="D28" s="2"/>
      <c r="E28" s="11"/>
      <c r="G28" s="93"/>
      <c r="H28" s="93"/>
      <c r="J28" s="2"/>
    </row>
    <row r="29" spans="1:30">
      <c r="A29" s="2"/>
      <c r="B29" s="2"/>
      <c r="C29" s="2"/>
      <c r="D29" s="2"/>
      <c r="E29" s="3"/>
      <c r="G29" s="2"/>
      <c r="J29" s="2"/>
    </row>
    <row r="30" spans="1:30">
      <c r="A30" s="2"/>
      <c r="B30" s="2"/>
      <c r="C30" s="2"/>
      <c r="D30" s="2"/>
      <c r="E30" s="1"/>
      <c r="G30" s="2"/>
      <c r="J30" s="2"/>
    </row>
    <row r="31" spans="1:30" s="53" customFormat="1">
      <c r="D31" s="2"/>
      <c r="E31" s="1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>
      <c r="A32" s="2"/>
      <c r="B32" s="2"/>
      <c r="C32" s="2"/>
      <c r="D32" s="2"/>
      <c r="E32" s="1"/>
      <c r="G32" s="2"/>
      <c r="J32" s="2"/>
    </row>
    <row r="33" spans="1:30">
      <c r="A33" s="2"/>
      <c r="B33" s="2"/>
      <c r="C33" s="2"/>
      <c r="D33" s="2"/>
      <c r="E33" s="1"/>
      <c r="G33" s="2"/>
      <c r="J33" s="2"/>
    </row>
    <row r="34" spans="1:30">
      <c r="A34" s="2"/>
      <c r="B34" s="2"/>
      <c r="C34" s="2"/>
      <c r="D34" s="2"/>
      <c r="E34" s="1"/>
      <c r="G34" s="2"/>
      <c r="J34" s="2"/>
    </row>
    <row r="35" spans="1:30">
      <c r="A35" s="2"/>
      <c r="B35" s="2"/>
      <c r="C35" s="2"/>
      <c r="D35" s="2"/>
      <c r="E35" s="1"/>
      <c r="G35" s="2"/>
      <c r="J35" s="2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</row>
    <row r="36" spans="1:30">
      <c r="A36" s="2"/>
      <c r="B36" s="2"/>
      <c r="C36" s="2"/>
      <c r="D36" s="2"/>
      <c r="E36" s="1"/>
      <c r="G36" s="2"/>
      <c r="J36" s="2"/>
    </row>
    <row r="37" spans="1:30">
      <c r="A37" s="2"/>
      <c r="B37" s="2"/>
      <c r="C37" s="2"/>
      <c r="D37" s="2"/>
      <c r="E37" s="1"/>
      <c r="G37" s="2"/>
      <c r="J37" s="2"/>
    </row>
    <row r="38" spans="1:30">
      <c r="A38" s="2"/>
      <c r="B38" s="2"/>
      <c r="C38" s="2"/>
      <c r="D38" s="2"/>
      <c r="E38" s="1"/>
      <c r="G38" s="2"/>
      <c r="J38" s="2"/>
    </row>
    <row r="39" spans="1:30">
      <c r="A39" s="2"/>
      <c r="B39" s="2"/>
      <c r="C39" s="2"/>
      <c r="D39" s="53"/>
      <c r="E39" s="1"/>
      <c r="G39" s="2"/>
      <c r="J39" s="2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>
      <c r="A40" s="2"/>
      <c r="B40" s="2"/>
      <c r="C40" s="2"/>
      <c r="D40" s="2"/>
      <c r="E40" s="1"/>
      <c r="G40" s="2"/>
      <c r="J40" s="2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>
      <c r="A41" s="2"/>
      <c r="B41" s="2"/>
      <c r="C41" s="2"/>
      <c r="D41" s="2"/>
      <c r="E41" s="3"/>
      <c r="G41" s="2"/>
      <c r="J41" s="2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>
      <c r="A42" s="2"/>
      <c r="B42" s="2"/>
      <c r="C42" s="2"/>
      <c r="D42" s="2"/>
      <c r="E42" s="1"/>
      <c r="G42" s="2"/>
      <c r="J42" s="2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>
      <c r="A43" s="2"/>
      <c r="B43" s="2"/>
      <c r="C43" s="2"/>
      <c r="D43" s="2"/>
      <c r="E43" s="1"/>
      <c r="G43" s="2"/>
      <c r="J43" s="2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>
      <c r="A44" s="2"/>
      <c r="B44" s="2"/>
      <c r="C44" s="2"/>
      <c r="D44" s="2"/>
      <c r="E44" s="1"/>
      <c r="G44" s="2"/>
      <c r="J44" s="2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>
      <c r="A45" s="2"/>
      <c r="B45" s="2"/>
      <c r="C45" s="2"/>
      <c r="D45" s="2"/>
      <c r="E45" s="1"/>
      <c r="G45" s="2"/>
      <c r="J45" s="2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>
      <c r="A46" s="2"/>
      <c r="B46" s="2"/>
      <c r="C46" s="2"/>
      <c r="D46" s="2"/>
      <c r="E46" s="1"/>
      <c r="G46" s="2"/>
      <c r="J46" s="2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>
      <c r="A47" s="2"/>
      <c r="B47" s="2"/>
      <c r="C47" s="2"/>
      <c r="D47" s="2"/>
      <c r="E47" s="2"/>
      <c r="G47" s="2"/>
      <c r="J47" s="2"/>
      <c r="L47" s="11"/>
      <c r="M47" s="11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>
      <c r="A48" s="2"/>
      <c r="B48" s="2"/>
      <c r="C48" s="2"/>
      <c r="D48" s="2"/>
      <c r="E48" s="2"/>
      <c r="G48" s="2"/>
      <c r="J48" s="2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>
      <c r="A49" s="2"/>
      <c r="B49" s="2"/>
      <c r="C49" s="2"/>
      <c r="D49" s="2"/>
      <c r="E49" s="2"/>
      <c r="G49" s="2"/>
      <c r="J49" s="2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>
      <c r="A50" s="2"/>
      <c r="B50" s="2"/>
      <c r="C50" s="2"/>
      <c r="D50" s="2"/>
      <c r="E50" s="2"/>
      <c r="G50" s="2"/>
      <c r="J50" s="2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>
      <c r="A51" s="2"/>
      <c r="B51" s="2"/>
      <c r="C51" s="2"/>
      <c r="D51" s="2"/>
      <c r="E51" s="2"/>
      <c r="G51" s="2"/>
      <c r="J51" s="2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>
      <c r="A52" s="2"/>
      <c r="B52" s="2"/>
      <c r="C52" s="2"/>
      <c r="D52" s="2"/>
      <c r="E52" s="2"/>
      <c r="G52" s="2"/>
      <c r="J52" s="2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>
      <c r="A53" s="2"/>
      <c r="B53" s="2"/>
      <c r="C53" s="2"/>
      <c r="D53" s="2"/>
      <c r="E53" s="2"/>
      <c r="G53" s="2"/>
      <c r="J53" s="2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>
      <c r="A54" s="2"/>
      <c r="B54" s="2"/>
      <c r="C54" s="2"/>
      <c r="D54" s="2"/>
      <c r="E54" s="2"/>
      <c r="G54" s="2"/>
      <c r="J54" s="2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>
      <c r="A55" s="2"/>
      <c r="B55" s="2"/>
      <c r="C55" s="2"/>
      <c r="D55" s="2"/>
      <c r="E55" s="2"/>
      <c r="G55" s="2"/>
      <c r="J55" s="2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>
      <c r="A56" s="2"/>
      <c r="B56" s="2"/>
      <c r="C56" s="2"/>
      <c r="D56" s="2"/>
      <c r="E56" s="2"/>
      <c r="G56" s="2"/>
      <c r="J56" s="2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>
      <c r="A57" s="2"/>
      <c r="B57" s="2"/>
      <c r="C57" s="2"/>
      <c r="D57" s="2"/>
      <c r="E57" s="2"/>
      <c r="G57" s="2"/>
      <c r="J57" s="2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>
      <c r="A58" s="2"/>
      <c r="B58" s="2"/>
      <c r="C58" s="2"/>
      <c r="D58" s="2"/>
      <c r="E58" s="2"/>
      <c r="G58" s="2"/>
      <c r="J58" s="2"/>
    </row>
    <row r="59" spans="1:30">
      <c r="A59" s="2"/>
      <c r="B59" s="2"/>
      <c r="C59" s="2"/>
      <c r="D59" s="2"/>
      <c r="E59" s="2"/>
      <c r="G59" s="2"/>
      <c r="J59" s="2"/>
    </row>
    <row r="60" spans="1:30">
      <c r="A60" s="2"/>
      <c r="B60" s="2"/>
      <c r="C60" s="2"/>
      <c r="D60" s="2"/>
      <c r="E60" s="2"/>
      <c r="G60" s="2"/>
      <c r="J60" s="2"/>
    </row>
    <row r="61" spans="1:30">
      <c r="A61" s="2"/>
      <c r="B61" s="2"/>
      <c r="C61" s="2"/>
      <c r="D61" s="2"/>
      <c r="E61" s="2"/>
      <c r="G61" s="2"/>
      <c r="J61" s="2"/>
    </row>
    <row r="62" spans="1:30">
      <c r="A62" s="2"/>
      <c r="B62" s="2"/>
      <c r="C62" s="2"/>
      <c r="D62" s="2"/>
      <c r="E62" s="2"/>
      <c r="G62" s="2"/>
      <c r="J62" s="2"/>
    </row>
    <row r="63" spans="1:30">
      <c r="A63" s="2"/>
      <c r="B63" s="2"/>
      <c r="C63" s="2"/>
      <c r="D63" s="2"/>
      <c r="E63" s="2"/>
      <c r="G63" s="2"/>
      <c r="J63" s="2"/>
    </row>
    <row r="64" spans="1:30">
      <c r="A64" s="2"/>
      <c r="B64" s="2"/>
      <c r="C64" s="2"/>
      <c r="D64" s="2"/>
      <c r="E64" s="2"/>
      <c r="G64" s="2"/>
      <c r="J64" s="2"/>
    </row>
    <row r="65" spans="1:10">
      <c r="A65" s="2"/>
      <c r="B65" s="2"/>
      <c r="C65" s="2"/>
      <c r="D65" s="2"/>
      <c r="E65" s="2"/>
      <c r="G65" s="2"/>
      <c r="J65" s="2"/>
    </row>
    <row r="66" spans="1:10">
      <c r="A66" s="2"/>
      <c r="B66" s="2"/>
      <c r="C66" s="2"/>
      <c r="D66" s="2"/>
      <c r="E66" s="2"/>
      <c r="G66" s="2"/>
      <c r="J66" s="2"/>
    </row>
    <row r="67" spans="1:10">
      <c r="A67" s="2"/>
      <c r="B67" s="2"/>
      <c r="C67" s="2"/>
      <c r="D67" s="2"/>
      <c r="E67" s="2"/>
      <c r="G67" s="2"/>
      <c r="J67" s="2"/>
    </row>
    <row r="68" spans="1:10">
      <c r="A68" s="2"/>
      <c r="B68" s="2"/>
      <c r="C68" s="2"/>
      <c r="D68" s="2"/>
      <c r="E68" s="2"/>
      <c r="G68" s="2"/>
      <c r="J68" s="2"/>
    </row>
    <row r="69" spans="1:10">
      <c r="A69" s="2"/>
      <c r="B69" s="2"/>
      <c r="C69" s="2"/>
      <c r="D69" s="2"/>
      <c r="E69" s="2"/>
      <c r="G69" s="2"/>
      <c r="J69" s="2"/>
    </row>
    <row r="70" spans="1:10">
      <c r="A70" s="2"/>
      <c r="B70" s="2"/>
      <c r="C70" s="2"/>
      <c r="D70" s="2"/>
      <c r="E70" s="2"/>
      <c r="G70" s="2"/>
      <c r="J70" s="2"/>
    </row>
    <row r="71" spans="1:10">
      <c r="A71" s="2"/>
      <c r="B71" s="2"/>
      <c r="C71" s="2"/>
      <c r="D71" s="2"/>
      <c r="E71" s="2"/>
      <c r="G71" s="2"/>
      <c r="J71" s="2"/>
    </row>
    <row r="72" spans="1:10">
      <c r="A72" s="2"/>
      <c r="B72" s="2"/>
      <c r="C72" s="2"/>
      <c r="D72" s="2"/>
      <c r="E72" s="2"/>
      <c r="G72" s="2"/>
      <c r="J72" s="2"/>
    </row>
    <row r="73" spans="1:10">
      <c r="A73" s="2"/>
      <c r="B73" s="2"/>
      <c r="C73" s="2"/>
      <c r="D73" s="2"/>
      <c r="E73" s="2"/>
      <c r="G73" s="2"/>
      <c r="J73" s="2"/>
    </row>
    <row r="74" spans="1:10">
      <c r="A74" s="2"/>
      <c r="B74" s="2"/>
      <c r="C74" s="2"/>
      <c r="D74" s="2"/>
      <c r="E74" s="2"/>
      <c r="G74" s="2"/>
      <c r="J74" s="2"/>
    </row>
    <row r="75" spans="1:10">
      <c r="A75" s="2"/>
      <c r="B75" s="2"/>
      <c r="C75" s="2"/>
      <c r="D75" s="2"/>
      <c r="E75" s="2"/>
      <c r="G75" s="2"/>
      <c r="J75" s="2"/>
    </row>
    <row r="76" spans="1:10">
      <c r="A76" s="2"/>
      <c r="B76" s="2"/>
      <c r="C76" s="2"/>
      <c r="D76" s="2"/>
      <c r="E76" s="2"/>
      <c r="G76" s="2"/>
      <c r="J76" s="2"/>
    </row>
    <row r="77" spans="1:10">
      <c r="A77" s="2"/>
      <c r="B77" s="2"/>
      <c r="C77" s="2"/>
      <c r="D77" s="2"/>
      <c r="E77" s="2"/>
      <c r="G77" s="2"/>
      <c r="J77" s="2"/>
    </row>
    <row r="78" spans="1:10">
      <c r="A78" s="2"/>
      <c r="B78" s="2"/>
      <c r="C78" s="2"/>
      <c r="D78" s="2"/>
      <c r="E78" s="2"/>
      <c r="G78" s="2"/>
      <c r="J78" s="2"/>
    </row>
    <row r="79" spans="1:10">
      <c r="A79" s="2"/>
      <c r="B79" s="2"/>
      <c r="C79" s="2"/>
      <c r="D79" s="2"/>
      <c r="E79" s="2"/>
      <c r="G79" s="2"/>
      <c r="J79" s="2"/>
    </row>
    <row r="80" spans="1:10">
      <c r="A80" s="2"/>
      <c r="B80" s="2"/>
      <c r="C80" s="2"/>
      <c r="D80" s="2"/>
      <c r="E80" s="2"/>
      <c r="G80" s="2"/>
      <c r="J80" s="2"/>
    </row>
    <row r="81" spans="1:10">
      <c r="A81" s="2"/>
      <c r="B81" s="2"/>
      <c r="C81" s="2"/>
      <c r="D81" s="2"/>
      <c r="E81" s="2"/>
      <c r="G81" s="2"/>
      <c r="J81" s="2"/>
    </row>
    <row r="82" spans="1:10">
      <c r="A82" s="2"/>
      <c r="B82" s="2"/>
      <c r="C82" s="2"/>
      <c r="D82" s="2"/>
      <c r="E82" s="2"/>
      <c r="G82" s="2"/>
      <c r="J82" s="2"/>
    </row>
    <row r="83" spans="1:10">
      <c r="A83" s="2"/>
      <c r="B83" s="2"/>
      <c r="C83" s="2"/>
      <c r="D83" s="2"/>
      <c r="E83" s="2"/>
      <c r="G83" s="2"/>
      <c r="J83" s="2"/>
    </row>
    <row r="84" spans="1:10">
      <c r="A84" s="2"/>
      <c r="B84" s="2"/>
      <c r="C84" s="2"/>
      <c r="D84" s="2"/>
      <c r="E84" s="2"/>
      <c r="G84" s="2"/>
      <c r="J84" s="2"/>
    </row>
    <row r="85" spans="1:10">
      <c r="A85" s="2"/>
      <c r="B85" s="2"/>
      <c r="C85" s="2"/>
      <c r="D85" s="2"/>
      <c r="E85" s="2"/>
      <c r="G85" s="2"/>
      <c r="J85" s="2"/>
    </row>
    <row r="86" spans="1:10">
      <c r="A86" s="2"/>
      <c r="B86" s="2"/>
      <c r="C86" s="2"/>
      <c r="D86" s="2"/>
      <c r="E86" s="2"/>
      <c r="G86" s="2"/>
      <c r="J86" s="2"/>
    </row>
    <row r="87" spans="1:10">
      <c r="A87" s="2"/>
      <c r="B87" s="2"/>
      <c r="C87" s="2"/>
      <c r="D87" s="2"/>
      <c r="E87" s="2"/>
      <c r="G87" s="2"/>
      <c r="J87" s="2"/>
    </row>
    <row r="88" spans="1:10">
      <c r="A88" s="2"/>
      <c r="B88" s="2"/>
      <c r="C88" s="2"/>
      <c r="D88" s="2"/>
      <c r="E88" s="2"/>
      <c r="G88" s="2"/>
      <c r="J88" s="2"/>
    </row>
    <row r="89" spans="1:10">
      <c r="A89" s="2"/>
      <c r="B89" s="2"/>
      <c r="C89" s="2"/>
      <c r="D89" s="2"/>
      <c r="E89" s="2"/>
      <c r="G89" s="2"/>
      <c r="J89" s="2"/>
    </row>
    <row r="90" spans="1:10">
      <c r="A90" s="2"/>
      <c r="B90" s="2"/>
      <c r="C90" s="2"/>
      <c r="D90" s="2"/>
      <c r="E90" s="2"/>
      <c r="G90" s="2"/>
      <c r="J90" s="2"/>
    </row>
    <row r="91" spans="1:10">
      <c r="A91" s="2"/>
      <c r="B91" s="2"/>
      <c r="C91" s="2"/>
      <c r="D91" s="2"/>
      <c r="E91" s="2"/>
      <c r="G91" s="2"/>
      <c r="J91" s="2"/>
    </row>
    <row r="92" spans="1:10">
      <c r="A92" s="2"/>
      <c r="B92" s="2"/>
      <c r="C92" s="2"/>
      <c r="D92" s="2"/>
      <c r="E92" s="2"/>
      <c r="G92" s="2"/>
      <c r="J92" s="2"/>
    </row>
    <row r="93" spans="1:10">
      <c r="A93" s="2"/>
      <c r="B93" s="2"/>
      <c r="C93" s="2"/>
      <c r="D93" s="2"/>
      <c r="E93" s="2"/>
      <c r="G93" s="2"/>
      <c r="J93" s="2"/>
    </row>
    <row r="94" spans="1:10">
      <c r="A94" s="2"/>
      <c r="B94" s="2"/>
      <c r="C94" s="2"/>
      <c r="D94" s="2"/>
      <c r="E94" s="2"/>
      <c r="G94" s="2"/>
      <c r="J94" s="2"/>
    </row>
    <row r="95" spans="1:10">
      <c r="A95" s="2"/>
      <c r="B95" s="2"/>
      <c r="C95" s="2"/>
      <c r="D95" s="2"/>
      <c r="E95" s="2"/>
      <c r="G95" s="2"/>
      <c r="J95" s="2"/>
    </row>
    <row r="96" spans="1:10">
      <c r="A96" s="2"/>
      <c r="B96" s="2"/>
      <c r="C96" s="2"/>
      <c r="D96" s="2"/>
      <c r="E96" s="2"/>
      <c r="G96" s="2"/>
      <c r="J96" s="2"/>
    </row>
    <row r="97" spans="1:10">
      <c r="A97" s="2"/>
      <c r="B97" s="2"/>
      <c r="C97" s="2"/>
      <c r="D97" s="2"/>
      <c r="E97" s="2"/>
      <c r="G97" s="2"/>
      <c r="J97" s="2"/>
    </row>
    <row r="98" spans="1:10">
      <c r="A98" s="2"/>
      <c r="B98" s="2"/>
      <c r="C98" s="2"/>
      <c r="D98" s="2"/>
      <c r="E98" s="2"/>
      <c r="G98" s="2"/>
      <c r="J98" s="2"/>
    </row>
    <row r="99" spans="1:10">
      <c r="A99" s="2"/>
      <c r="B99" s="2"/>
      <c r="C99" s="2"/>
      <c r="D99" s="2"/>
      <c r="E99" s="2"/>
      <c r="G99" s="2"/>
      <c r="J99" s="2"/>
    </row>
  </sheetData>
  <sortState ref="A7:H25">
    <sortCondition ref="D29:D46"/>
  </sortState>
  <mergeCells count="3">
    <mergeCell ref="B5:C5"/>
    <mergeCell ref="D5:E5"/>
    <mergeCell ref="G5:H5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showGridLines="0" zoomScaleNormal="100" workbookViewId="0"/>
  </sheetViews>
  <sheetFormatPr defaultRowHeight="15"/>
  <cols>
    <col min="1" max="1" width="11.28515625" style="3" customWidth="1"/>
    <col min="2" max="2" width="11.7109375" style="3" bestFit="1" customWidth="1"/>
    <col min="3" max="3" width="9.140625" style="6"/>
    <col min="4" max="4" width="10" style="57" bestFit="1" customWidth="1"/>
    <col min="5" max="5" width="10.85546875" style="6" bestFit="1" customWidth="1"/>
    <col min="6" max="6" width="9.140625" style="2"/>
    <col min="7" max="7" width="8.7109375" style="7" customWidth="1"/>
    <col min="8" max="16384" width="9.140625" style="2"/>
  </cols>
  <sheetData>
    <row r="1" spans="1:7">
      <c r="A1" s="1" t="s">
        <v>110</v>
      </c>
      <c r="B1" s="1"/>
      <c r="D1" s="57" t="s">
        <v>56</v>
      </c>
    </row>
    <row r="2" spans="1:7">
      <c r="A2" s="1" t="s">
        <v>107</v>
      </c>
      <c r="B2" s="1"/>
    </row>
    <row r="3" spans="1:7">
      <c r="A3" s="1"/>
      <c r="B3" s="1"/>
      <c r="D3" s="2"/>
    </row>
    <row r="4" spans="1:7">
      <c r="A4" s="1"/>
      <c r="B4" s="1"/>
      <c r="D4" s="2"/>
    </row>
    <row r="5" spans="1:7">
      <c r="A5" s="1" t="s">
        <v>58</v>
      </c>
      <c r="B5" s="6" t="s">
        <v>65</v>
      </c>
      <c r="C5" s="6" t="s">
        <v>62</v>
      </c>
      <c r="D5" s="6" t="s">
        <v>63</v>
      </c>
      <c r="E5" s="6" t="s">
        <v>64</v>
      </c>
      <c r="F5" s="8" t="s">
        <v>62</v>
      </c>
      <c r="G5" s="8" t="s">
        <v>63</v>
      </c>
    </row>
    <row r="6" spans="1:7">
      <c r="A6" s="1" t="s">
        <v>17</v>
      </c>
      <c r="B6" s="10">
        <v>0.93842999999999999</v>
      </c>
      <c r="C6" s="10">
        <v>0.95155000000000001</v>
      </c>
      <c r="D6" s="10">
        <v>0.92544000000000004</v>
      </c>
      <c r="E6" s="9">
        <v>1.06166</v>
      </c>
      <c r="F6" s="10">
        <v>1.09294</v>
      </c>
      <c r="G6" s="10">
        <v>1.0310699999999999</v>
      </c>
    </row>
    <row r="7" spans="1:7">
      <c r="A7" s="1" t="s">
        <v>8</v>
      </c>
      <c r="B7" s="10">
        <v>0.91547000000000001</v>
      </c>
      <c r="C7" s="10">
        <v>0.94486999999999999</v>
      </c>
      <c r="D7" s="10">
        <v>0.88676999999999995</v>
      </c>
      <c r="E7" s="9">
        <v>1.01318</v>
      </c>
      <c r="F7" s="10">
        <v>1.0826800000000001</v>
      </c>
      <c r="G7" s="10">
        <v>0.94706999999999997</v>
      </c>
    </row>
    <row r="8" spans="1:7">
      <c r="A8" s="3" t="s">
        <v>9</v>
      </c>
      <c r="B8" s="10">
        <v>1.0074799999999999</v>
      </c>
      <c r="C8" s="10">
        <v>1.11347</v>
      </c>
      <c r="D8" s="10">
        <v>0.90934000000000004</v>
      </c>
      <c r="E8" s="9">
        <v>1.2628200000000001</v>
      </c>
      <c r="F8" s="10">
        <v>1.54375</v>
      </c>
      <c r="G8" s="10">
        <v>1.0216700000000001</v>
      </c>
    </row>
    <row r="9" spans="1:7">
      <c r="A9" s="1" t="s">
        <v>10</v>
      </c>
      <c r="B9" s="10">
        <v>0.99644999999999995</v>
      </c>
      <c r="C9" s="10">
        <v>1.0214399999999999</v>
      </c>
      <c r="D9" s="10">
        <v>0.97192999999999996</v>
      </c>
      <c r="E9" s="9">
        <v>0.99997000000000003</v>
      </c>
      <c r="F9" s="10">
        <v>1.05454</v>
      </c>
      <c r="G9" s="10">
        <v>0.94754000000000005</v>
      </c>
    </row>
    <row r="10" spans="1:7">
      <c r="A10" s="3" t="s">
        <v>11</v>
      </c>
      <c r="B10" s="10">
        <v>0.66459999999999997</v>
      </c>
      <c r="C10" s="10">
        <v>0.72157000000000004</v>
      </c>
      <c r="D10" s="10">
        <v>0.61109999999999998</v>
      </c>
      <c r="E10" s="9">
        <v>1.0145900000000001</v>
      </c>
      <c r="F10" s="10">
        <v>1.1862999999999999</v>
      </c>
      <c r="G10" s="10">
        <v>0.86207999999999996</v>
      </c>
    </row>
    <row r="11" spans="1:7">
      <c r="A11" s="1" t="s">
        <v>12</v>
      </c>
      <c r="B11" s="74">
        <v>0.97809000000000001</v>
      </c>
      <c r="C11" s="74">
        <v>1.0285299999999999</v>
      </c>
      <c r="D11" s="74">
        <v>0.92954999999999999</v>
      </c>
      <c r="E11" s="74">
        <v>1.1501399999999999</v>
      </c>
      <c r="F11" s="75">
        <v>1.2731699999999999</v>
      </c>
      <c r="G11" s="75">
        <v>1.0362199999999999</v>
      </c>
    </row>
    <row r="12" spans="1:7">
      <c r="A12" s="3" t="s">
        <v>13</v>
      </c>
      <c r="B12" s="74">
        <v>0.82613000000000003</v>
      </c>
      <c r="C12" s="74">
        <v>0.87105999999999995</v>
      </c>
      <c r="D12" s="74">
        <v>0.78297000000000005</v>
      </c>
      <c r="E12" s="74">
        <v>1.0922099999999999</v>
      </c>
      <c r="F12" s="75">
        <v>1.20438</v>
      </c>
      <c r="G12" s="75">
        <v>0.98802999999999996</v>
      </c>
    </row>
    <row r="13" spans="1:7">
      <c r="A13" s="3" t="s">
        <v>14</v>
      </c>
      <c r="B13" s="74">
        <v>1.15334</v>
      </c>
      <c r="C13" s="74">
        <v>1.20766</v>
      </c>
      <c r="D13" s="74">
        <v>1.1008800000000001</v>
      </c>
      <c r="E13" s="74">
        <v>1.44316</v>
      </c>
      <c r="F13" s="75">
        <v>1.5872999999999999</v>
      </c>
      <c r="G13" s="75">
        <v>1.30904</v>
      </c>
    </row>
    <row r="14" spans="1:7">
      <c r="A14" s="3" t="s">
        <v>15</v>
      </c>
      <c r="B14" s="74">
        <v>0.86219999999999997</v>
      </c>
      <c r="C14" s="74">
        <v>0.89302000000000004</v>
      </c>
      <c r="D14" s="74">
        <v>0.83218999999999999</v>
      </c>
      <c r="E14" s="74">
        <v>0.93286999999999998</v>
      </c>
      <c r="F14" s="75">
        <v>1.01033</v>
      </c>
      <c r="G14" s="75">
        <v>0.85994999999999999</v>
      </c>
    </row>
    <row r="15" spans="1:7">
      <c r="A15" s="3" t="s">
        <v>16</v>
      </c>
      <c r="B15" s="74">
        <v>0.94791999999999998</v>
      </c>
      <c r="C15" s="74">
        <v>1.0084200000000001</v>
      </c>
      <c r="D15" s="74">
        <v>0.89020999999999995</v>
      </c>
      <c r="E15" s="74">
        <v>1.2806</v>
      </c>
      <c r="F15" s="75">
        <v>1.44781</v>
      </c>
      <c r="G15" s="75">
        <v>1.12822</v>
      </c>
    </row>
    <row r="16" spans="1:7">
      <c r="A16" s="1"/>
      <c r="B16" s="74"/>
      <c r="C16" s="74"/>
      <c r="D16" s="74"/>
      <c r="E16" s="74"/>
      <c r="F16" s="75"/>
      <c r="G16" s="75"/>
    </row>
    <row r="17" spans="1:7">
      <c r="A17" s="1"/>
      <c r="B17" s="74"/>
      <c r="C17" s="74"/>
      <c r="D17" s="74"/>
      <c r="E17" s="74"/>
      <c r="F17" s="75"/>
      <c r="G17" s="75"/>
    </row>
    <row r="18" spans="1:7">
      <c r="A18" s="1"/>
      <c r="B18" s="74"/>
      <c r="C18" s="74"/>
      <c r="D18" s="74"/>
      <c r="E18" s="74"/>
      <c r="F18" s="75"/>
      <c r="G18" s="75"/>
    </row>
    <row r="19" spans="1:7">
      <c r="A19" s="1"/>
      <c r="B19" s="74"/>
      <c r="C19" s="74"/>
      <c r="D19" s="74"/>
      <c r="E19" s="74"/>
      <c r="F19" s="75"/>
      <c r="G19" s="75"/>
    </row>
    <row r="20" spans="1:7">
      <c r="A20" s="1"/>
      <c r="B20" s="74"/>
      <c r="C20" s="74"/>
      <c r="D20" s="74"/>
      <c r="E20" s="74"/>
      <c r="F20" s="75"/>
      <c r="G20" s="75"/>
    </row>
    <row r="21" spans="1:7">
      <c r="A21" s="1"/>
      <c r="B21" s="74"/>
      <c r="C21" s="74"/>
      <c r="D21" s="74"/>
      <c r="E21" s="74"/>
      <c r="F21" s="75"/>
      <c r="G21" s="75"/>
    </row>
    <row r="22" spans="1:7">
      <c r="A22" s="1"/>
      <c r="B22" s="74"/>
      <c r="C22" s="76"/>
      <c r="D22" s="74"/>
      <c r="E22" s="74"/>
      <c r="F22" s="75"/>
      <c r="G22" s="75"/>
    </row>
    <row r="23" spans="1:7">
      <c r="A23" s="1"/>
      <c r="B23" s="74"/>
      <c r="C23" s="74"/>
      <c r="D23" s="74"/>
      <c r="E23" s="74"/>
      <c r="F23" s="75"/>
      <c r="G23" s="75"/>
    </row>
    <row r="24" spans="1:7">
      <c r="A24" s="1"/>
      <c r="B24" s="74"/>
      <c r="C24" s="74"/>
      <c r="D24" s="74"/>
      <c r="E24" s="74"/>
      <c r="F24" s="75"/>
      <c r="G24" s="75"/>
    </row>
    <row r="25" spans="1:7">
      <c r="A25" s="1"/>
      <c r="B25" s="11"/>
      <c r="C25" s="11"/>
      <c r="D25" s="11"/>
      <c r="E25" s="11"/>
    </row>
    <row r="26" spans="1:7">
      <c r="A26" s="1"/>
      <c r="D26" s="11"/>
    </row>
    <row r="27" spans="1:7">
      <c r="A27" s="1"/>
      <c r="B27" s="12"/>
      <c r="C27" s="4"/>
      <c r="D27" s="4"/>
      <c r="E27" s="11"/>
    </row>
    <row r="28" spans="1:7">
      <c r="A28" s="1"/>
      <c r="B28" s="6"/>
      <c r="C28" s="4"/>
      <c r="D28" s="4"/>
      <c r="E28" s="11"/>
    </row>
    <row r="29" spans="1:7">
      <c r="A29" s="1"/>
      <c r="B29" s="6"/>
      <c r="C29" s="4"/>
      <c r="D29" s="4"/>
      <c r="E29" s="11"/>
    </row>
    <row r="30" spans="1:7">
      <c r="B30" s="12"/>
      <c r="C30" s="4"/>
      <c r="D30" s="4"/>
      <c r="E30" s="11"/>
    </row>
    <row r="31" spans="1:7">
      <c r="C31" s="4"/>
      <c r="D31" s="4"/>
      <c r="E31" s="11"/>
    </row>
    <row r="32" spans="1:7">
      <c r="B32" s="5"/>
      <c r="C32" s="13"/>
      <c r="D32" s="14"/>
      <c r="E32" s="11"/>
    </row>
    <row r="33" spans="1:5">
      <c r="A33" s="1"/>
      <c r="B33" s="5"/>
      <c r="C33" s="13"/>
      <c r="D33" s="14"/>
      <c r="E33" s="11"/>
    </row>
    <row r="34" spans="1:5">
      <c r="A34" s="1"/>
      <c r="B34" s="5"/>
      <c r="C34" s="13"/>
      <c r="D34" s="14"/>
      <c r="E34" s="11"/>
    </row>
    <row r="35" spans="1:5">
      <c r="A35" s="1"/>
      <c r="B35" s="5"/>
      <c r="C35" s="13"/>
      <c r="D35" s="14"/>
      <c r="E35" s="11"/>
    </row>
    <row r="36" spans="1:5">
      <c r="B36" s="5"/>
      <c r="C36" s="13"/>
      <c r="D36" s="14"/>
      <c r="E36" s="11"/>
    </row>
    <row r="37" spans="1:5">
      <c r="A37" s="1"/>
      <c r="B37" s="5"/>
      <c r="C37" s="13"/>
      <c r="D37" s="14"/>
      <c r="E37" s="11"/>
    </row>
    <row r="38" spans="1:5">
      <c r="A38" s="1"/>
      <c r="B38" s="5"/>
      <c r="C38" s="13"/>
      <c r="D38" s="14"/>
      <c r="E38" s="11"/>
    </row>
    <row r="39" spans="1:5">
      <c r="A39" s="1"/>
      <c r="B39" s="5"/>
      <c r="C39" s="13"/>
      <c r="D39" s="14"/>
      <c r="E39" s="11"/>
    </row>
    <row r="40" spans="1:5">
      <c r="C40" s="13"/>
      <c r="D40" s="14"/>
      <c r="E40" s="11"/>
    </row>
    <row r="41" spans="1:5">
      <c r="C41" s="13"/>
      <c r="D41" s="14"/>
      <c r="E41" s="12"/>
    </row>
    <row r="42" spans="1:5">
      <c r="C42" s="13"/>
      <c r="D42" s="14"/>
      <c r="E42" s="14"/>
    </row>
    <row r="43" spans="1:5">
      <c r="C43" s="13"/>
      <c r="D43" s="14"/>
      <c r="E43" s="14"/>
    </row>
    <row r="44" spans="1:5">
      <c r="C44" s="13"/>
      <c r="D44" s="14"/>
      <c r="E44" s="14"/>
    </row>
    <row r="45" spans="1:5">
      <c r="C45" s="13"/>
      <c r="D45" s="14"/>
      <c r="E45" s="14"/>
    </row>
    <row r="46" spans="1:5">
      <c r="C46" s="13"/>
      <c r="D46" s="14"/>
      <c r="E46" s="14"/>
    </row>
    <row r="47" spans="1:5">
      <c r="C47" s="13"/>
      <c r="D47" s="14"/>
      <c r="E47" s="14"/>
    </row>
    <row r="48" spans="1:5">
      <c r="C48" s="13"/>
      <c r="D48" s="14"/>
      <c r="E48" s="14"/>
    </row>
    <row r="49" spans="3:5">
      <c r="C49" s="13"/>
      <c r="D49" s="14"/>
      <c r="E49" s="14"/>
    </row>
    <row r="50" spans="3:5">
      <c r="C50" s="13"/>
      <c r="D50" s="14"/>
      <c r="E50" s="14"/>
    </row>
    <row r="51" spans="3:5">
      <c r="C51" s="13"/>
      <c r="D51" s="14"/>
      <c r="E51" s="14"/>
    </row>
    <row r="52" spans="3:5">
      <c r="C52" s="13"/>
      <c r="D52" s="14"/>
      <c r="E52" s="14"/>
    </row>
    <row r="53" spans="3:5">
      <c r="C53" s="13"/>
      <c r="D53" s="14"/>
      <c r="E53" s="14"/>
    </row>
    <row r="54" spans="3:5">
      <c r="C54" s="13"/>
      <c r="D54" s="14"/>
      <c r="E54" s="14"/>
    </row>
    <row r="55" spans="3:5">
      <c r="C55" s="13"/>
      <c r="D55" s="14"/>
      <c r="E55" s="14"/>
    </row>
    <row r="56" spans="3:5">
      <c r="C56" s="13"/>
      <c r="D56" s="14"/>
      <c r="E56" s="14"/>
    </row>
    <row r="57" spans="3:5">
      <c r="C57" s="13"/>
      <c r="D57" s="14"/>
      <c r="E57" s="14"/>
    </row>
    <row r="58" spans="3:5">
      <c r="C58" s="13"/>
      <c r="D58" s="14"/>
      <c r="E58" s="14"/>
    </row>
    <row r="59" spans="3:5">
      <c r="C59" s="13"/>
      <c r="D59" s="14"/>
      <c r="E59" s="14"/>
    </row>
    <row r="60" spans="3:5">
      <c r="C60" s="13"/>
      <c r="D60" s="14"/>
      <c r="E60" s="14"/>
    </row>
  </sheetData>
  <phoneticPr fontId="15" type="noConversion"/>
  <pageMargins left="0.75" right="0.75" top="1" bottom="1" header="0.5" footer="0.5"/>
  <pageSetup scale="66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showGridLines="0" zoomScaleNormal="100" workbookViewId="0"/>
  </sheetViews>
  <sheetFormatPr defaultRowHeight="15"/>
  <cols>
    <col min="1" max="1" width="11.28515625" style="3" customWidth="1"/>
    <col min="2" max="2" width="11.7109375" style="3" bestFit="1" customWidth="1"/>
    <col min="3" max="3" width="9.140625" style="6"/>
    <col min="4" max="4" width="10" style="57" bestFit="1" customWidth="1"/>
    <col min="5" max="5" width="10.85546875" style="6" bestFit="1" customWidth="1"/>
    <col min="6" max="6" width="9.140625" style="2"/>
    <col min="7" max="7" width="8.7109375" style="7" customWidth="1"/>
    <col min="8" max="16384" width="9.140625" style="2"/>
  </cols>
  <sheetData>
    <row r="1" spans="1:7">
      <c r="A1" s="1" t="s">
        <v>112</v>
      </c>
      <c r="B1" s="1"/>
      <c r="D1" s="57" t="s">
        <v>56</v>
      </c>
    </row>
    <row r="2" spans="1:7">
      <c r="A2" s="1" t="s">
        <v>108</v>
      </c>
      <c r="B2" s="1"/>
    </row>
    <row r="3" spans="1:7">
      <c r="A3" s="1"/>
      <c r="B3" s="1"/>
      <c r="D3" s="2"/>
    </row>
    <row r="4" spans="1:7">
      <c r="A4" s="1"/>
      <c r="B4" s="1"/>
      <c r="D4" s="2"/>
    </row>
    <row r="5" spans="1:7">
      <c r="A5" s="1" t="s">
        <v>58</v>
      </c>
      <c r="B5" s="6" t="s">
        <v>65</v>
      </c>
      <c r="C5" s="6" t="s">
        <v>62</v>
      </c>
      <c r="D5" s="6" t="s">
        <v>63</v>
      </c>
      <c r="E5" s="6" t="s">
        <v>64</v>
      </c>
      <c r="F5" s="8" t="s">
        <v>62</v>
      </c>
      <c r="G5" s="8" t="s">
        <v>63</v>
      </c>
    </row>
    <row r="6" spans="1:7">
      <c r="A6" s="1" t="s">
        <v>17</v>
      </c>
      <c r="B6" s="10">
        <v>1.0840099999999999</v>
      </c>
      <c r="C6" s="10">
        <v>1.10107</v>
      </c>
      <c r="D6" s="10">
        <v>1.06715</v>
      </c>
      <c r="E6" s="9">
        <v>1.16429</v>
      </c>
      <c r="F6" s="10">
        <v>1.2128399999999999</v>
      </c>
      <c r="G6" s="10">
        <v>1.1172</v>
      </c>
    </row>
    <row r="7" spans="1:7">
      <c r="A7" s="1" t="s">
        <v>8</v>
      </c>
      <c r="B7" s="10">
        <v>1.22027</v>
      </c>
      <c r="C7" s="10">
        <v>1.26634</v>
      </c>
      <c r="D7" s="10">
        <v>1.1754899999999999</v>
      </c>
      <c r="E7" s="9">
        <v>1.1117300000000001</v>
      </c>
      <c r="F7" s="10">
        <v>1.23719</v>
      </c>
      <c r="G7" s="10">
        <v>0.99602000000000002</v>
      </c>
    </row>
    <row r="8" spans="1:7">
      <c r="A8" s="3" t="s">
        <v>9</v>
      </c>
      <c r="B8" s="10">
        <v>1.07897</v>
      </c>
      <c r="C8" s="10">
        <v>1.17458</v>
      </c>
      <c r="D8" s="10">
        <v>0.98938000000000004</v>
      </c>
      <c r="E8" s="9">
        <v>1.6122000000000001</v>
      </c>
      <c r="F8" s="10">
        <v>1.9278200000000001</v>
      </c>
      <c r="G8" s="10">
        <v>1.3366499999999999</v>
      </c>
    </row>
    <row r="9" spans="1:7">
      <c r="A9" s="1" t="s">
        <v>10</v>
      </c>
      <c r="B9" s="10">
        <v>1.03861</v>
      </c>
      <c r="C9" s="10">
        <v>1.0682799999999999</v>
      </c>
      <c r="D9" s="10">
        <v>1.0095700000000001</v>
      </c>
      <c r="E9" s="9">
        <v>1.1284400000000001</v>
      </c>
      <c r="F9" s="10">
        <v>1.2094199999999999</v>
      </c>
      <c r="G9" s="10">
        <v>1.05159</v>
      </c>
    </row>
    <row r="10" spans="1:7">
      <c r="A10" s="3" t="s">
        <v>11</v>
      </c>
      <c r="B10" s="10">
        <v>0.87050000000000005</v>
      </c>
      <c r="C10" s="10">
        <v>1.0465899999999999</v>
      </c>
      <c r="D10" s="10">
        <v>0.71801999999999999</v>
      </c>
      <c r="E10" s="9">
        <v>0.84319999999999995</v>
      </c>
      <c r="F10" s="10">
        <v>1.36938</v>
      </c>
      <c r="G10" s="10">
        <v>0.48164000000000001</v>
      </c>
    </row>
    <row r="11" spans="1:7">
      <c r="A11" s="1" t="s">
        <v>12</v>
      </c>
      <c r="B11" s="74">
        <v>1.2473799999999999</v>
      </c>
      <c r="C11" s="74">
        <v>1.3725799999999999</v>
      </c>
      <c r="D11" s="74">
        <v>1.1310500000000001</v>
      </c>
      <c r="E11" s="74">
        <v>0.88232999999999995</v>
      </c>
      <c r="F11" s="75">
        <v>1.19702</v>
      </c>
      <c r="G11" s="75">
        <v>0.6331</v>
      </c>
    </row>
    <row r="12" spans="1:7">
      <c r="A12" s="3" t="s">
        <v>13</v>
      </c>
      <c r="B12" s="74">
        <v>0.78015000000000001</v>
      </c>
      <c r="C12" s="74">
        <v>0.84728000000000003</v>
      </c>
      <c r="D12" s="74">
        <v>0.71714</v>
      </c>
      <c r="E12" s="74">
        <v>0.92001999999999995</v>
      </c>
      <c r="F12" s="75">
        <v>1.1201099999999999</v>
      </c>
      <c r="G12" s="75">
        <v>0.74773000000000001</v>
      </c>
    </row>
    <row r="13" spans="1:7">
      <c r="A13" s="3" t="s">
        <v>14</v>
      </c>
      <c r="B13" s="74">
        <v>1.113</v>
      </c>
      <c r="C13" s="74">
        <v>1.14642</v>
      </c>
      <c r="D13" s="74">
        <v>1.0803199999999999</v>
      </c>
      <c r="E13" s="74">
        <v>1.2340899999999999</v>
      </c>
      <c r="F13" s="75">
        <v>1.3370899999999999</v>
      </c>
      <c r="G13" s="75">
        <v>1.1371500000000001</v>
      </c>
    </row>
    <row r="14" spans="1:7">
      <c r="A14" s="3" t="s">
        <v>15</v>
      </c>
      <c r="B14" s="74">
        <v>1.1445000000000001</v>
      </c>
      <c r="C14" s="74">
        <v>1.24553</v>
      </c>
      <c r="D14" s="74">
        <v>1.04982</v>
      </c>
      <c r="E14" s="74">
        <v>1.1888799999999999</v>
      </c>
      <c r="F14" s="75">
        <v>1.4996400000000001</v>
      </c>
      <c r="G14" s="75">
        <v>0.92847999999999997</v>
      </c>
    </row>
    <row r="15" spans="1:7">
      <c r="A15" s="3" t="s">
        <v>16</v>
      </c>
      <c r="B15" s="74">
        <v>1.09097</v>
      </c>
      <c r="C15" s="74">
        <v>1.15465</v>
      </c>
      <c r="D15" s="74">
        <v>1.0299799999999999</v>
      </c>
      <c r="E15" s="74">
        <v>1.4007700000000001</v>
      </c>
      <c r="F15" s="75">
        <v>1.6171899999999999</v>
      </c>
      <c r="G15" s="75">
        <v>1.2066699999999999</v>
      </c>
    </row>
    <row r="16" spans="1:7">
      <c r="A16" s="1"/>
      <c r="B16" s="74"/>
      <c r="C16" s="74"/>
      <c r="D16" s="74"/>
      <c r="E16" s="74"/>
      <c r="F16" s="75"/>
      <c r="G16" s="75"/>
    </row>
    <row r="17" spans="1:7">
      <c r="A17" s="1"/>
      <c r="B17" s="74"/>
      <c r="C17" s="74"/>
      <c r="D17" s="74"/>
      <c r="E17" s="74"/>
      <c r="F17" s="75"/>
      <c r="G17" s="75"/>
    </row>
    <row r="18" spans="1:7">
      <c r="A18" s="1"/>
      <c r="B18" s="74"/>
      <c r="C18" s="74"/>
      <c r="D18" s="74"/>
      <c r="E18" s="74"/>
      <c r="F18" s="75"/>
      <c r="G18" s="75"/>
    </row>
    <row r="19" spans="1:7">
      <c r="A19" s="1"/>
      <c r="B19" s="74"/>
      <c r="C19" s="74"/>
      <c r="D19" s="74"/>
      <c r="E19" s="74"/>
      <c r="F19" s="75"/>
      <c r="G19" s="75"/>
    </row>
    <row r="20" spans="1:7">
      <c r="A20" s="1"/>
      <c r="B20" s="74"/>
      <c r="C20" s="74"/>
      <c r="D20" s="74"/>
      <c r="E20" s="74"/>
      <c r="F20" s="75"/>
      <c r="G20" s="75"/>
    </row>
    <row r="21" spans="1:7">
      <c r="A21" s="1"/>
      <c r="B21" s="74"/>
      <c r="C21" s="74"/>
      <c r="D21" s="74"/>
      <c r="E21" s="74"/>
      <c r="F21" s="75"/>
      <c r="G21" s="75"/>
    </row>
    <row r="22" spans="1:7">
      <c r="A22" s="1"/>
      <c r="B22" s="74"/>
      <c r="C22" s="76"/>
      <c r="D22" s="74"/>
      <c r="E22" s="74"/>
      <c r="F22" s="75"/>
      <c r="G22" s="75"/>
    </row>
    <row r="23" spans="1:7">
      <c r="A23" s="1"/>
      <c r="B23" s="74"/>
      <c r="C23" s="74"/>
      <c r="D23" s="74"/>
      <c r="E23" s="74"/>
      <c r="F23" s="75"/>
      <c r="G23" s="75"/>
    </row>
    <row r="24" spans="1:7">
      <c r="A24" s="1"/>
      <c r="B24" s="74"/>
      <c r="C24" s="74"/>
      <c r="D24" s="74"/>
      <c r="E24" s="74"/>
      <c r="F24" s="75"/>
      <c r="G24" s="75"/>
    </row>
    <row r="25" spans="1:7">
      <c r="A25" s="1"/>
      <c r="B25" s="11"/>
      <c r="C25" s="11"/>
      <c r="D25" s="11"/>
      <c r="E25" s="11"/>
    </row>
    <row r="26" spans="1:7">
      <c r="A26" s="1"/>
      <c r="D26" s="11"/>
    </row>
    <row r="27" spans="1:7">
      <c r="A27" s="1"/>
      <c r="B27" s="12"/>
      <c r="C27" s="4"/>
      <c r="D27" s="4"/>
      <c r="E27" s="11"/>
    </row>
    <row r="28" spans="1:7">
      <c r="A28" s="1"/>
      <c r="B28" s="6"/>
      <c r="C28" s="4"/>
      <c r="D28" s="4"/>
      <c r="E28" s="11"/>
    </row>
    <row r="29" spans="1:7">
      <c r="A29" s="1"/>
      <c r="B29" s="6"/>
      <c r="C29" s="4"/>
      <c r="D29" s="4"/>
      <c r="E29" s="11"/>
    </row>
    <row r="30" spans="1:7">
      <c r="B30" s="12"/>
      <c r="C30" s="4"/>
      <c r="D30" s="4"/>
      <c r="E30" s="11"/>
    </row>
    <row r="31" spans="1:7">
      <c r="C31" s="4"/>
      <c r="D31" s="4"/>
      <c r="E31" s="11"/>
    </row>
    <row r="32" spans="1:7">
      <c r="B32" s="5"/>
      <c r="C32" s="13"/>
      <c r="D32" s="14"/>
      <c r="E32" s="11"/>
    </row>
    <row r="33" spans="1:5">
      <c r="A33" s="1"/>
      <c r="B33" s="5"/>
      <c r="C33" s="13"/>
      <c r="D33" s="14"/>
      <c r="E33" s="11"/>
    </row>
    <row r="34" spans="1:5">
      <c r="A34" s="1"/>
      <c r="B34" s="5"/>
      <c r="C34" s="13"/>
      <c r="D34" s="14"/>
      <c r="E34" s="11"/>
    </row>
    <row r="35" spans="1:5">
      <c r="A35" s="1"/>
      <c r="B35" s="5"/>
      <c r="C35" s="13"/>
      <c r="D35" s="14"/>
      <c r="E35" s="11"/>
    </row>
    <row r="36" spans="1:5">
      <c r="B36" s="5"/>
      <c r="C36" s="13"/>
      <c r="D36" s="14"/>
      <c r="E36" s="11"/>
    </row>
    <row r="37" spans="1:5">
      <c r="A37" s="1"/>
      <c r="B37" s="5"/>
      <c r="C37" s="13"/>
      <c r="D37" s="14"/>
      <c r="E37" s="11"/>
    </row>
    <row r="38" spans="1:5">
      <c r="A38" s="1"/>
      <c r="B38" s="5"/>
      <c r="C38" s="13"/>
      <c r="D38" s="14"/>
      <c r="E38" s="11"/>
    </row>
    <row r="39" spans="1:5">
      <c r="A39" s="1"/>
      <c r="B39" s="5"/>
      <c r="C39" s="13"/>
      <c r="D39" s="14"/>
      <c r="E39" s="11"/>
    </row>
    <row r="40" spans="1:5">
      <c r="C40" s="13"/>
      <c r="D40" s="14"/>
      <c r="E40" s="11"/>
    </row>
    <row r="41" spans="1:5">
      <c r="C41" s="13"/>
      <c r="D41" s="14"/>
      <c r="E41" s="12"/>
    </row>
    <row r="42" spans="1:5">
      <c r="C42" s="13"/>
      <c r="D42" s="14"/>
      <c r="E42" s="14"/>
    </row>
    <row r="43" spans="1:5">
      <c r="C43" s="13"/>
      <c r="D43" s="14"/>
      <c r="E43" s="14"/>
    </row>
    <row r="44" spans="1:5">
      <c r="C44" s="13"/>
      <c r="D44" s="14"/>
      <c r="E44" s="14"/>
    </row>
    <row r="45" spans="1:5">
      <c r="C45" s="13"/>
      <c r="D45" s="14"/>
      <c r="E45" s="14"/>
    </row>
    <row r="46" spans="1:5">
      <c r="C46" s="13"/>
      <c r="D46" s="14"/>
      <c r="E46" s="14"/>
    </row>
    <row r="47" spans="1:5">
      <c r="C47" s="13"/>
      <c r="D47" s="14"/>
      <c r="E47" s="14"/>
    </row>
    <row r="48" spans="1:5">
      <c r="C48" s="13"/>
      <c r="D48" s="14"/>
      <c r="E48" s="14"/>
    </row>
    <row r="49" spans="3:5">
      <c r="C49" s="13"/>
      <c r="D49" s="14"/>
      <c r="E49" s="14"/>
    </row>
    <row r="50" spans="3:5">
      <c r="C50" s="13"/>
      <c r="D50" s="14"/>
      <c r="E50" s="14"/>
    </row>
    <row r="51" spans="3:5">
      <c r="C51" s="13"/>
      <c r="D51" s="14"/>
      <c r="E51" s="14"/>
    </row>
    <row r="52" spans="3:5">
      <c r="C52" s="13"/>
      <c r="D52" s="14"/>
      <c r="E52" s="14"/>
    </row>
    <row r="53" spans="3:5">
      <c r="C53" s="13"/>
      <c r="D53" s="14"/>
      <c r="E53" s="14"/>
    </row>
    <row r="54" spans="3:5">
      <c r="C54" s="13"/>
      <c r="D54" s="14"/>
      <c r="E54" s="14"/>
    </row>
    <row r="55" spans="3:5">
      <c r="C55" s="13"/>
      <c r="D55" s="14"/>
      <c r="E55" s="14"/>
    </row>
    <row r="56" spans="3:5">
      <c r="C56" s="13"/>
      <c r="D56" s="14"/>
      <c r="E56" s="14"/>
    </row>
    <row r="57" spans="3:5">
      <c r="C57" s="13"/>
      <c r="D57" s="14"/>
      <c r="E57" s="14"/>
    </row>
    <row r="58" spans="3:5">
      <c r="C58" s="13"/>
      <c r="D58" s="14"/>
      <c r="E58" s="14"/>
    </row>
    <row r="59" spans="3:5">
      <c r="C59" s="13"/>
      <c r="D59" s="14"/>
      <c r="E59" s="14"/>
    </row>
    <row r="60" spans="3:5">
      <c r="C60" s="13"/>
      <c r="D60" s="14"/>
      <c r="E60" s="14"/>
    </row>
  </sheetData>
  <phoneticPr fontId="15" type="noConversion"/>
  <pageMargins left="0.75" right="0.75" top="1" bottom="1" header="0.5" footer="0.5"/>
  <pageSetup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"/>
  <sheetViews>
    <sheetView showGridLines="0" zoomScaleNormal="100" workbookViewId="0"/>
  </sheetViews>
  <sheetFormatPr defaultRowHeight="15"/>
  <cols>
    <col min="1" max="1" width="9.85546875" style="3" customWidth="1"/>
    <col min="2" max="2" width="10.28515625" style="2" customWidth="1"/>
    <col min="3" max="3" width="12" style="2" customWidth="1"/>
    <col min="4" max="8" width="9.140625" style="2"/>
    <col min="9" max="9" width="11" style="2" bestFit="1" customWidth="1"/>
    <col min="10" max="16384" width="9.140625" style="2"/>
  </cols>
  <sheetData>
    <row r="1" spans="1:10">
      <c r="A1" s="1" t="s">
        <v>53</v>
      </c>
    </row>
    <row r="2" spans="1:10">
      <c r="A2" s="1" t="s">
        <v>111</v>
      </c>
    </row>
    <row r="4" spans="1:10">
      <c r="A4" s="2"/>
    </row>
    <row r="5" spans="1:10">
      <c r="A5" s="2"/>
      <c r="B5" s="82" t="s">
        <v>27</v>
      </c>
      <c r="C5" s="81" t="s">
        <v>26</v>
      </c>
    </row>
    <row r="6" spans="1:10">
      <c r="A6" s="1" t="s">
        <v>69</v>
      </c>
      <c r="B6" s="84">
        <v>1779</v>
      </c>
      <c r="C6" s="84">
        <v>127207</v>
      </c>
      <c r="F6" s="19"/>
    </row>
    <row r="7" spans="1:10">
      <c r="A7" s="43" t="s">
        <v>71</v>
      </c>
      <c r="B7" s="84">
        <v>1646</v>
      </c>
      <c r="C7" s="84">
        <v>118142</v>
      </c>
      <c r="F7" s="19"/>
      <c r="H7" s="25"/>
      <c r="I7" s="18"/>
      <c r="J7" s="18"/>
    </row>
    <row r="8" spans="1:10">
      <c r="A8" s="43" t="s">
        <v>59</v>
      </c>
      <c r="B8" s="84">
        <v>215</v>
      </c>
      <c r="C8" s="84">
        <v>13176</v>
      </c>
      <c r="F8" s="19"/>
      <c r="H8" s="25"/>
      <c r="I8" s="18"/>
      <c r="J8" s="18"/>
    </row>
    <row r="9" spans="1:10">
      <c r="A9" s="43" t="s">
        <v>24</v>
      </c>
      <c r="B9" s="84">
        <v>626</v>
      </c>
      <c r="C9" s="84">
        <v>48548</v>
      </c>
      <c r="F9" s="19"/>
      <c r="H9" s="25"/>
      <c r="I9" s="18"/>
      <c r="J9" s="18"/>
    </row>
    <row r="10" spans="1:10">
      <c r="A10" s="43" t="s">
        <v>70</v>
      </c>
      <c r="B10" s="84">
        <v>823</v>
      </c>
      <c r="C10" s="84">
        <v>57241</v>
      </c>
      <c r="F10" s="19"/>
      <c r="H10" s="25"/>
      <c r="I10" s="18"/>
      <c r="J10" s="18"/>
    </row>
    <row r="11" spans="1:10">
      <c r="A11" s="43" t="s">
        <v>28</v>
      </c>
      <c r="B11" s="84">
        <v>780</v>
      </c>
      <c r="C11" s="84">
        <v>37740</v>
      </c>
      <c r="F11" s="19"/>
      <c r="H11" s="25"/>
      <c r="I11" s="18"/>
      <c r="J11" s="18"/>
    </row>
    <row r="12" spans="1:10">
      <c r="A12" s="3" t="s">
        <v>34</v>
      </c>
      <c r="B12" s="84">
        <v>5869</v>
      </c>
      <c r="C12" s="84">
        <v>402054</v>
      </c>
      <c r="F12" s="19"/>
      <c r="H12" s="25"/>
      <c r="I12" s="18"/>
      <c r="J12" s="18"/>
    </row>
    <row r="13" spans="1:10">
      <c r="H13" s="25"/>
    </row>
    <row r="14" spans="1:10">
      <c r="H14" s="25"/>
      <c r="I14" s="18"/>
      <c r="J14" s="18"/>
    </row>
    <row r="15" spans="1:10">
      <c r="A15" s="52"/>
    </row>
    <row r="26" spans="3:3">
      <c r="C26" s="11"/>
    </row>
    <row r="27" spans="3:3">
      <c r="C27" s="11"/>
    </row>
    <row r="28" spans="3:3">
      <c r="C28" s="11"/>
    </row>
    <row r="29" spans="3:3">
      <c r="C29" s="11"/>
    </row>
    <row r="30" spans="3:3">
      <c r="C30" s="12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U60"/>
  <sheetViews>
    <sheetView showGridLines="0" zoomScaleNormal="100" workbookViewId="0"/>
  </sheetViews>
  <sheetFormatPr defaultRowHeight="15"/>
  <cols>
    <col min="1" max="1" width="18.28515625" style="3" customWidth="1"/>
    <col min="2" max="2" width="7.7109375" style="3" customWidth="1"/>
    <col min="3" max="6" width="7.7109375" style="6" customWidth="1"/>
    <col min="7" max="10" width="7.7109375" style="2" customWidth="1"/>
    <col min="11" max="11" width="9.7109375" style="2" customWidth="1"/>
    <col min="12" max="13" width="7.7109375" style="2" customWidth="1"/>
    <col min="14" max="14" width="6.85546875" style="2" customWidth="1"/>
    <col min="15" max="16" width="7.7109375" style="2" customWidth="1"/>
    <col min="17" max="16384" width="9.140625" style="2"/>
  </cols>
  <sheetData>
    <row r="1" spans="1:21">
      <c r="A1" s="1" t="s">
        <v>115</v>
      </c>
      <c r="B1" s="1"/>
    </row>
    <row r="2" spans="1:21">
      <c r="A2" s="3" t="s">
        <v>116</v>
      </c>
      <c r="B2" s="1"/>
    </row>
    <row r="3" spans="1:21">
      <c r="A3" s="3" t="s">
        <v>117</v>
      </c>
      <c r="C3" s="56"/>
      <c r="F3" s="56"/>
    </row>
    <row r="4" spans="1:21">
      <c r="C4" s="14"/>
      <c r="D4" s="14"/>
      <c r="E4" s="14"/>
      <c r="F4" s="14"/>
      <c r="G4" s="18"/>
      <c r="H4" s="18"/>
    </row>
    <row r="5" spans="1:21">
      <c r="C5" s="14"/>
      <c r="D5" s="14"/>
      <c r="E5" s="14"/>
      <c r="F5" s="14"/>
      <c r="G5" s="18"/>
      <c r="H5" s="18"/>
    </row>
    <row r="6" spans="1:21">
      <c r="B6" s="3" t="s">
        <v>118</v>
      </c>
      <c r="C6" s="1"/>
      <c r="G6" s="3" t="s">
        <v>119</v>
      </c>
      <c r="I6" s="1"/>
      <c r="J6" s="6"/>
      <c r="K6" s="6"/>
      <c r="L6" s="3" t="s">
        <v>120</v>
      </c>
      <c r="O6" s="1"/>
      <c r="P6" s="6"/>
      <c r="Q6" s="6"/>
      <c r="R6" s="6"/>
    </row>
    <row r="7" spans="1:21">
      <c r="A7" s="1"/>
      <c r="B7" s="6" t="s">
        <v>19</v>
      </c>
      <c r="C7" s="6" t="s">
        <v>20</v>
      </c>
      <c r="D7" s="6" t="s">
        <v>21</v>
      </c>
      <c r="E7" s="6" t="s">
        <v>22</v>
      </c>
      <c r="F7" s="6" t="s">
        <v>23</v>
      </c>
      <c r="G7" s="6" t="s">
        <v>19</v>
      </c>
      <c r="H7" s="6" t="s">
        <v>20</v>
      </c>
      <c r="I7" s="6" t="s">
        <v>21</v>
      </c>
      <c r="J7" s="6" t="s">
        <v>22</v>
      </c>
      <c r="K7" s="6" t="s">
        <v>23</v>
      </c>
      <c r="L7" s="6" t="s">
        <v>19</v>
      </c>
      <c r="M7" s="6" t="s">
        <v>20</v>
      </c>
      <c r="N7" s="6" t="s">
        <v>21</v>
      </c>
      <c r="O7" s="6" t="s">
        <v>22</v>
      </c>
      <c r="P7" s="6" t="s">
        <v>23</v>
      </c>
      <c r="R7" s="78"/>
      <c r="S7" s="78"/>
      <c r="U7" s="78"/>
    </row>
    <row r="8" spans="1:21">
      <c r="A8" s="1" t="s">
        <v>34</v>
      </c>
      <c r="B8" s="4">
        <v>16.05</v>
      </c>
      <c r="C8" s="4">
        <v>7.17</v>
      </c>
      <c r="D8" s="4">
        <v>6.94</v>
      </c>
      <c r="E8" s="4">
        <v>9.52</v>
      </c>
      <c r="F8" s="19">
        <v>60.33</v>
      </c>
      <c r="G8" s="19">
        <v>21.65</v>
      </c>
      <c r="H8" s="19">
        <v>21.42</v>
      </c>
      <c r="I8" s="19">
        <v>18.100000000000001</v>
      </c>
      <c r="J8" s="19">
        <v>10.29</v>
      </c>
      <c r="K8" s="19">
        <v>28.53</v>
      </c>
      <c r="L8" s="19">
        <v>56.96</v>
      </c>
      <c r="M8" s="19">
        <v>22.54</v>
      </c>
      <c r="N8" s="19">
        <v>10.69</v>
      </c>
      <c r="O8" s="19">
        <v>5.27</v>
      </c>
      <c r="P8" s="19">
        <v>4.54</v>
      </c>
      <c r="R8" s="77"/>
      <c r="S8" s="77"/>
      <c r="U8" s="79"/>
    </row>
    <row r="9" spans="1:21">
      <c r="A9" s="25" t="s">
        <v>2</v>
      </c>
      <c r="B9" s="19">
        <v>15.36</v>
      </c>
      <c r="C9" s="19">
        <v>6.81</v>
      </c>
      <c r="D9" s="19">
        <v>6.41</v>
      </c>
      <c r="E9" s="19">
        <v>9.43</v>
      </c>
      <c r="F9" s="19">
        <v>61.99</v>
      </c>
      <c r="G9" s="19">
        <v>21.22</v>
      </c>
      <c r="H9" s="19">
        <v>22.24</v>
      </c>
      <c r="I9" s="19">
        <v>20</v>
      </c>
      <c r="J9" s="19">
        <v>10.99</v>
      </c>
      <c r="K9" s="19">
        <v>25.54</v>
      </c>
      <c r="L9" s="19">
        <v>58.14</v>
      </c>
      <c r="M9" s="19">
        <v>22.35</v>
      </c>
      <c r="N9" s="19">
        <v>10.23</v>
      </c>
      <c r="O9" s="19">
        <v>5.05</v>
      </c>
      <c r="P9" s="19">
        <v>4.22</v>
      </c>
      <c r="R9" s="77"/>
      <c r="S9" s="77"/>
      <c r="U9" s="79"/>
    </row>
    <row r="10" spans="1:21">
      <c r="A10" s="26" t="s">
        <v>0</v>
      </c>
      <c r="B10" s="19">
        <v>14.06</v>
      </c>
      <c r="C10" s="19">
        <v>6.12</v>
      </c>
      <c r="D10" s="19">
        <v>5.99</v>
      </c>
      <c r="E10" s="19">
        <v>9.31</v>
      </c>
      <c r="F10" s="19">
        <v>64.510000000000005</v>
      </c>
      <c r="G10" s="19">
        <v>22.9</v>
      </c>
      <c r="H10" s="19">
        <v>24.67</v>
      </c>
      <c r="I10" s="19">
        <v>16.72</v>
      </c>
      <c r="J10" s="19">
        <v>9.51</v>
      </c>
      <c r="K10" s="19">
        <v>26.19</v>
      </c>
      <c r="L10" s="19">
        <v>56.08</v>
      </c>
      <c r="M10" s="19">
        <v>22.49</v>
      </c>
      <c r="N10" s="19">
        <v>11.05</v>
      </c>
      <c r="O10" s="19">
        <v>5.49</v>
      </c>
      <c r="P10" s="19">
        <v>4.8899999999999997</v>
      </c>
      <c r="R10" s="77"/>
      <c r="S10" s="77"/>
      <c r="U10" s="79"/>
    </row>
    <row r="11" spans="1:21">
      <c r="A11" s="26" t="s">
        <v>59</v>
      </c>
      <c r="B11" s="19">
        <v>21.27</v>
      </c>
      <c r="C11" s="19">
        <v>13.47</v>
      </c>
      <c r="D11" s="19">
        <v>12.44</v>
      </c>
      <c r="E11" s="19">
        <v>13.44</v>
      </c>
      <c r="F11" s="19">
        <v>39.380000000000003</v>
      </c>
      <c r="G11" s="19">
        <v>17.39</v>
      </c>
      <c r="H11" s="19">
        <v>21.89</v>
      </c>
      <c r="I11" s="19">
        <v>24.43</v>
      </c>
      <c r="J11" s="19">
        <v>13.16</v>
      </c>
      <c r="K11" s="19">
        <v>23.13</v>
      </c>
      <c r="L11" s="19">
        <v>58.11</v>
      </c>
      <c r="M11" s="19">
        <v>22.89</v>
      </c>
      <c r="N11" s="19">
        <v>10.31</v>
      </c>
      <c r="O11" s="19">
        <v>5.43</v>
      </c>
      <c r="P11" s="19">
        <v>3.26</v>
      </c>
      <c r="R11" s="77"/>
      <c r="S11" s="77"/>
      <c r="U11" s="79"/>
    </row>
    <row r="12" spans="1:21">
      <c r="A12" s="22" t="s">
        <v>60</v>
      </c>
      <c r="B12" s="19">
        <v>12.94</v>
      </c>
      <c r="C12" s="19">
        <v>6.07</v>
      </c>
      <c r="D12" s="19">
        <v>7.39</v>
      </c>
      <c r="E12" s="19">
        <v>10.97</v>
      </c>
      <c r="F12" s="19">
        <v>62.63</v>
      </c>
      <c r="G12" s="19">
        <v>21.7</v>
      </c>
      <c r="H12" s="19">
        <v>15.25</v>
      </c>
      <c r="I12" s="19">
        <v>16.82</v>
      </c>
      <c r="J12" s="19">
        <v>10.36</v>
      </c>
      <c r="K12" s="19">
        <v>35.869999999999997</v>
      </c>
      <c r="L12" s="19">
        <v>56.7</v>
      </c>
      <c r="M12" s="19">
        <v>22.11</v>
      </c>
      <c r="N12" s="19">
        <v>11.38</v>
      </c>
      <c r="O12" s="19">
        <v>5.28</v>
      </c>
      <c r="P12" s="19">
        <v>4.53</v>
      </c>
      <c r="R12" s="77"/>
      <c r="S12" s="77"/>
      <c r="U12" s="79"/>
    </row>
    <row r="13" spans="1:21">
      <c r="A13" s="20" t="s">
        <v>1</v>
      </c>
      <c r="B13" s="19">
        <v>13.83</v>
      </c>
      <c r="C13" s="19">
        <v>6.7</v>
      </c>
      <c r="D13" s="19">
        <v>6.09</v>
      </c>
      <c r="E13" s="19">
        <v>7.68</v>
      </c>
      <c r="F13" s="19">
        <v>65.709999999999994</v>
      </c>
      <c r="G13" s="19">
        <v>15.72</v>
      </c>
      <c r="H13" s="19">
        <v>17.11</v>
      </c>
      <c r="I13" s="19">
        <v>16.600000000000001</v>
      </c>
      <c r="J13" s="19">
        <v>10.49</v>
      </c>
      <c r="K13" s="19">
        <v>40.08</v>
      </c>
      <c r="L13" s="19">
        <v>55.88</v>
      </c>
      <c r="M13" s="19">
        <v>22.27</v>
      </c>
      <c r="N13" s="19">
        <v>11</v>
      </c>
      <c r="O13" s="19">
        <v>5.62</v>
      </c>
      <c r="P13" s="19">
        <v>5.23</v>
      </c>
      <c r="R13" s="77"/>
      <c r="S13" s="77"/>
      <c r="U13" s="79"/>
    </row>
    <row r="14" spans="1:21">
      <c r="A14" s="20" t="s">
        <v>5</v>
      </c>
      <c r="B14" s="4">
        <v>27.25</v>
      </c>
      <c r="C14" s="4">
        <v>10.47</v>
      </c>
      <c r="D14" s="4">
        <v>10.210000000000001</v>
      </c>
      <c r="E14" s="4">
        <v>10.88</v>
      </c>
      <c r="F14" s="4">
        <v>41.19</v>
      </c>
      <c r="G14" s="19">
        <v>30.61</v>
      </c>
      <c r="H14" s="19">
        <v>22.2</v>
      </c>
      <c r="I14" s="19">
        <v>17.05</v>
      </c>
      <c r="J14" s="19">
        <v>8.7899999999999991</v>
      </c>
      <c r="K14" s="19">
        <v>21.34</v>
      </c>
      <c r="L14" s="19">
        <v>56.87</v>
      </c>
      <c r="M14" s="19">
        <v>23.98</v>
      </c>
      <c r="N14" s="19">
        <v>10.36</v>
      </c>
      <c r="O14" s="19">
        <v>4.79</v>
      </c>
      <c r="P14" s="19">
        <v>4</v>
      </c>
      <c r="R14" s="77"/>
      <c r="S14" s="77"/>
    </row>
    <row r="15" spans="1:21">
      <c r="G15"/>
      <c r="H15"/>
      <c r="I15"/>
      <c r="J15"/>
      <c r="K15"/>
      <c r="L15"/>
      <c r="M15"/>
      <c r="N15"/>
      <c r="O15"/>
      <c r="P15"/>
      <c r="R15" s="19"/>
    </row>
    <row r="16" spans="1:2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21">
      <c r="A17"/>
      <c r="B17"/>
      <c r="C17" s="96"/>
      <c r="D17"/>
      <c r="E17"/>
      <c r="F17"/>
    </row>
    <row r="18" spans="1:21">
      <c r="B18" s="11"/>
      <c r="C18" s="11"/>
      <c r="D18" s="11"/>
      <c r="E18" s="11"/>
    </row>
    <row r="19" spans="1:21">
      <c r="A19" s="27"/>
      <c r="B19" s="11"/>
      <c r="C19" s="11"/>
      <c r="D19" s="11"/>
      <c r="E19" s="11"/>
    </row>
    <row r="20" spans="1:21">
      <c r="A20" s="1" t="s">
        <v>81</v>
      </c>
      <c r="B20" s="11"/>
      <c r="C20" s="11"/>
      <c r="D20" s="11"/>
      <c r="E20" s="11"/>
    </row>
    <row r="21" spans="1:21">
      <c r="A21" s="1" t="s">
        <v>54</v>
      </c>
      <c r="B21" s="11"/>
      <c r="C21" s="11"/>
      <c r="D21" s="11"/>
      <c r="E21" s="11"/>
      <c r="F21" s="2"/>
      <c r="G21"/>
      <c r="H21"/>
      <c r="I21"/>
      <c r="J21"/>
      <c r="K21"/>
    </row>
    <row r="22" spans="1:21">
      <c r="A22" s="1" t="s">
        <v>34</v>
      </c>
      <c r="B22" s="24">
        <v>13090</v>
      </c>
      <c r="C22" s="24">
        <v>5846</v>
      </c>
      <c r="D22" s="24">
        <v>5664</v>
      </c>
      <c r="E22" s="24">
        <v>7762</v>
      </c>
      <c r="F22" s="24">
        <v>49211</v>
      </c>
      <c r="G22" s="24">
        <v>17662</v>
      </c>
      <c r="H22" s="24">
        <v>17471</v>
      </c>
      <c r="I22" s="24">
        <v>14768</v>
      </c>
      <c r="J22" s="24">
        <v>8397</v>
      </c>
      <c r="K22" s="24">
        <v>23275</v>
      </c>
      <c r="L22" s="24">
        <v>46465</v>
      </c>
      <c r="M22" s="24">
        <v>18385</v>
      </c>
      <c r="N22" s="24">
        <v>8722</v>
      </c>
      <c r="O22" s="24">
        <v>4299</v>
      </c>
      <c r="P22" s="24">
        <v>3702</v>
      </c>
      <c r="Q22"/>
    </row>
    <row r="23" spans="1:21">
      <c r="A23" s="25" t="s">
        <v>2</v>
      </c>
      <c r="B23" s="24">
        <v>4151</v>
      </c>
      <c r="C23" s="24">
        <v>1841</v>
      </c>
      <c r="D23" s="24">
        <v>1733</v>
      </c>
      <c r="E23" s="24">
        <v>2548</v>
      </c>
      <c r="F23" s="24">
        <v>16753</v>
      </c>
      <c r="G23" s="24">
        <v>5736</v>
      </c>
      <c r="H23" s="24">
        <v>6010</v>
      </c>
      <c r="I23" s="24">
        <v>5406</v>
      </c>
      <c r="J23" s="24">
        <v>2971</v>
      </c>
      <c r="K23" s="24">
        <v>6903</v>
      </c>
      <c r="L23" s="24">
        <v>15714</v>
      </c>
      <c r="M23" s="24">
        <v>6040</v>
      </c>
      <c r="N23" s="24">
        <v>2765</v>
      </c>
      <c r="O23" s="24">
        <v>1366</v>
      </c>
      <c r="P23" s="24">
        <v>1141</v>
      </c>
      <c r="Q23"/>
    </row>
    <row r="24" spans="1:21">
      <c r="A24" s="26" t="s">
        <v>0</v>
      </c>
      <c r="B24" s="24">
        <v>3120</v>
      </c>
      <c r="C24" s="24">
        <v>1357</v>
      </c>
      <c r="D24" s="24">
        <v>1329</v>
      </c>
      <c r="E24" s="24">
        <v>2066</v>
      </c>
      <c r="F24" s="24">
        <v>14312</v>
      </c>
      <c r="G24" s="24">
        <v>5081</v>
      </c>
      <c r="H24" s="24">
        <v>5473</v>
      </c>
      <c r="I24" s="24">
        <v>3709</v>
      </c>
      <c r="J24" s="24">
        <v>2110</v>
      </c>
      <c r="K24" s="24">
        <v>5811</v>
      </c>
      <c r="L24" s="24">
        <v>12441</v>
      </c>
      <c r="M24" s="24">
        <v>4990</v>
      </c>
      <c r="N24" s="24">
        <v>2451</v>
      </c>
      <c r="O24" s="24">
        <v>1217</v>
      </c>
      <c r="P24" s="24">
        <v>1085</v>
      </c>
      <c r="Q24"/>
    </row>
    <row r="25" spans="1:21">
      <c r="A25" s="26" t="s">
        <v>59</v>
      </c>
      <c r="B25" s="24">
        <v>619</v>
      </c>
      <c r="C25" s="24">
        <v>392</v>
      </c>
      <c r="D25" s="24">
        <v>362</v>
      </c>
      <c r="E25" s="24">
        <v>391</v>
      </c>
      <c r="F25" s="24">
        <v>1146</v>
      </c>
      <c r="G25" s="24">
        <v>506</v>
      </c>
      <c r="H25" s="24">
        <v>637</v>
      </c>
      <c r="I25" s="24">
        <v>711</v>
      </c>
      <c r="J25" s="24">
        <v>383</v>
      </c>
      <c r="K25" s="24">
        <v>673</v>
      </c>
      <c r="L25" s="24">
        <v>1691</v>
      </c>
      <c r="M25" s="24">
        <v>666</v>
      </c>
      <c r="N25" s="24">
        <v>300</v>
      </c>
      <c r="O25" s="24">
        <v>158</v>
      </c>
      <c r="P25" s="24">
        <v>95</v>
      </c>
      <c r="Q25"/>
    </row>
    <row r="26" spans="1:21">
      <c r="A26" s="20" t="s">
        <v>60</v>
      </c>
      <c r="B26" s="24">
        <v>880</v>
      </c>
      <c r="C26" s="24">
        <v>413</v>
      </c>
      <c r="D26" s="24">
        <v>503</v>
      </c>
      <c r="E26" s="24">
        <v>746</v>
      </c>
      <c r="F26" s="24">
        <v>4260</v>
      </c>
      <c r="G26" s="24">
        <v>1476</v>
      </c>
      <c r="H26" s="24">
        <v>1037</v>
      </c>
      <c r="I26" s="24">
        <v>1144</v>
      </c>
      <c r="J26" s="24">
        <v>705</v>
      </c>
      <c r="K26" s="24">
        <v>2440</v>
      </c>
      <c r="L26" s="24">
        <v>3857</v>
      </c>
      <c r="M26" s="24">
        <v>1504</v>
      </c>
      <c r="N26" s="24">
        <v>774</v>
      </c>
      <c r="O26" s="24">
        <v>359</v>
      </c>
      <c r="P26" s="24">
        <v>308</v>
      </c>
      <c r="Q26"/>
    </row>
    <row r="27" spans="1:21">
      <c r="A27" s="20" t="s">
        <v>1</v>
      </c>
      <c r="B27" s="24">
        <v>1920</v>
      </c>
      <c r="C27" s="24">
        <v>930</v>
      </c>
      <c r="D27" s="24">
        <v>845</v>
      </c>
      <c r="E27" s="24">
        <v>1066</v>
      </c>
      <c r="F27" s="24">
        <v>9123</v>
      </c>
      <c r="G27" s="24">
        <v>2182</v>
      </c>
      <c r="H27" s="24">
        <v>2375</v>
      </c>
      <c r="I27" s="24">
        <v>2305</v>
      </c>
      <c r="J27" s="24">
        <v>1457</v>
      </c>
      <c r="K27" s="24">
        <v>5565</v>
      </c>
      <c r="L27" s="24">
        <v>7759</v>
      </c>
      <c r="M27" s="24">
        <v>3092</v>
      </c>
      <c r="N27" s="24">
        <v>1527</v>
      </c>
      <c r="O27" s="24">
        <v>780</v>
      </c>
      <c r="P27" s="24">
        <v>726</v>
      </c>
      <c r="Q27"/>
    </row>
    <row r="28" spans="1:21">
      <c r="A28" s="20" t="s">
        <v>5</v>
      </c>
      <c r="B28" s="24">
        <v>2344</v>
      </c>
      <c r="C28" s="24">
        <v>901</v>
      </c>
      <c r="D28" s="24">
        <v>878</v>
      </c>
      <c r="E28" s="24">
        <v>936</v>
      </c>
      <c r="F28" s="24">
        <v>3543</v>
      </c>
      <c r="G28" s="24">
        <v>2633</v>
      </c>
      <c r="H28" s="24">
        <v>1910</v>
      </c>
      <c r="I28" s="24">
        <v>1467</v>
      </c>
      <c r="J28" s="24">
        <v>756</v>
      </c>
      <c r="K28" s="24">
        <v>1836</v>
      </c>
      <c r="L28" s="24">
        <v>4892</v>
      </c>
      <c r="M28" s="24">
        <v>2063</v>
      </c>
      <c r="N28" s="24">
        <v>891</v>
      </c>
      <c r="O28" s="24">
        <v>412</v>
      </c>
      <c r="P28" s="24">
        <v>344</v>
      </c>
      <c r="Q28"/>
    </row>
    <row r="29" spans="1:21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21">
      <c r="A30"/>
      <c r="B30"/>
      <c r="C30"/>
      <c r="D30"/>
      <c r="E30"/>
      <c r="F30"/>
      <c r="Q30"/>
    </row>
    <row r="31" spans="1:21">
      <c r="A31"/>
      <c r="B31" s="16"/>
      <c r="E31" s="11"/>
      <c r="Q31"/>
    </row>
    <row r="32" spans="1:21" ht="12.75" customHeight="1">
      <c r="A32" s="3" t="s">
        <v>29</v>
      </c>
      <c r="B32" s="16"/>
      <c r="E32" s="11"/>
      <c r="T32" s="25"/>
      <c r="U32" s="25"/>
    </row>
    <row r="33" spans="1:21" s="25" customFormat="1">
      <c r="A33" s="3" t="s">
        <v>30</v>
      </c>
      <c r="B33" s="16"/>
      <c r="C33" s="6"/>
      <c r="D33" s="6"/>
      <c r="E33" s="11"/>
      <c r="F33" s="6"/>
      <c r="G33" s="32"/>
      <c r="H33" s="32"/>
      <c r="I33" s="32"/>
      <c r="J33" s="32"/>
      <c r="K33" s="32"/>
      <c r="L33" s="32"/>
      <c r="M33" s="32"/>
      <c r="N33" s="32"/>
      <c r="O33" s="32"/>
      <c r="P33" s="32"/>
      <c r="T33" s="2"/>
      <c r="U33" s="2"/>
    </row>
    <row r="34" spans="1:21">
      <c r="A34" s="28"/>
      <c r="B34" s="29"/>
      <c r="C34" s="30"/>
      <c r="D34" s="30"/>
      <c r="E34" s="31"/>
      <c r="F34" s="30"/>
      <c r="G34" s="28"/>
      <c r="H34" s="32"/>
      <c r="I34" s="33"/>
      <c r="J34" s="30"/>
      <c r="K34" s="30"/>
      <c r="L34" s="28"/>
      <c r="M34" s="32"/>
      <c r="N34" s="32"/>
      <c r="O34" s="33"/>
      <c r="P34" s="30"/>
    </row>
    <row r="35" spans="1:21">
      <c r="A35" s="28"/>
      <c r="B35" s="28"/>
      <c r="C35" s="33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</row>
    <row r="36" spans="1:21">
      <c r="A36" s="28"/>
      <c r="B36" s="30"/>
      <c r="C36" s="30"/>
      <c r="D36" s="30"/>
      <c r="E36" s="30"/>
      <c r="F36" s="30"/>
      <c r="G36" s="32" t="s">
        <v>56</v>
      </c>
      <c r="H36" s="32"/>
      <c r="I36" s="32"/>
      <c r="J36" s="32"/>
      <c r="K36" s="32"/>
      <c r="L36" s="32"/>
      <c r="M36" s="32"/>
      <c r="N36" s="32"/>
      <c r="O36" s="32"/>
      <c r="P36" s="32"/>
    </row>
    <row r="37" spans="1:21">
      <c r="A37" s="28"/>
      <c r="B37" s="31"/>
      <c r="C37" s="31"/>
      <c r="D37" s="31"/>
      <c r="E37" s="31"/>
      <c r="F37" s="32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21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</row>
    <row r="39" spans="1:21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21">
      <c r="A40" s="35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</row>
    <row r="41" spans="1:21">
      <c r="A41" s="36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21">
      <c r="A42" s="36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1:21">
      <c r="A43" s="37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21">
      <c r="A44" s="38"/>
      <c r="B44" s="34"/>
      <c r="C44" s="34"/>
      <c r="D44" s="34"/>
      <c r="E44" s="34"/>
      <c r="F44" s="34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21">
      <c r="A45" s="39"/>
      <c r="B45" s="4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21">
      <c r="A46" s="28"/>
      <c r="B46" s="31"/>
      <c r="C46" s="31"/>
      <c r="D46" s="31"/>
      <c r="E46" s="31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21">
      <c r="A47" s="28"/>
      <c r="B47" s="31"/>
      <c r="C47" s="31"/>
      <c r="D47" s="31"/>
      <c r="E47" s="31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21">
      <c r="A48" s="41"/>
      <c r="B48" s="31"/>
      <c r="C48" s="31"/>
      <c r="D48" s="31"/>
      <c r="E48" s="31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1:16">
      <c r="A49" s="33" t="s">
        <v>74</v>
      </c>
      <c r="B49" s="31"/>
      <c r="C49" s="31"/>
      <c r="D49" s="31"/>
      <c r="E49" s="31"/>
      <c r="F49" s="30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pans="1:16">
      <c r="A50" s="33" t="s">
        <v>54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</row>
    <row r="51" spans="1:16">
      <c r="A51" s="33" t="s">
        <v>34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</row>
    <row r="52" spans="1:16">
      <c r="A52" s="35" t="s">
        <v>2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</row>
    <row r="53" spans="1:16">
      <c r="A53" s="36" t="s">
        <v>0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</row>
    <row r="54" spans="1:16">
      <c r="A54" s="36" t="s">
        <v>59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</row>
    <row r="55" spans="1:16">
      <c r="A55" s="38" t="s">
        <v>1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</row>
    <row r="56" spans="1:16">
      <c r="A56" s="39" t="s">
        <v>5</v>
      </c>
      <c r="B56" s="42"/>
      <c r="C56" s="42"/>
      <c r="D56" s="42"/>
      <c r="E56" s="42"/>
      <c r="F56" s="42"/>
    </row>
    <row r="57" spans="1:16">
      <c r="A57" s="37" t="s">
        <v>60</v>
      </c>
      <c r="B57" s="16"/>
      <c r="E57" s="11"/>
    </row>
    <row r="59" spans="1:16">
      <c r="G59" s="2" t="s">
        <v>77</v>
      </c>
      <c r="H59" s="2" t="s">
        <v>75</v>
      </c>
      <c r="I59" s="2" t="s">
        <v>75</v>
      </c>
      <c r="J59" s="2" t="s">
        <v>75</v>
      </c>
      <c r="L59" s="2" t="s">
        <v>77</v>
      </c>
      <c r="M59" s="2" t="s">
        <v>75</v>
      </c>
      <c r="N59" s="2" t="s">
        <v>75</v>
      </c>
      <c r="O59" s="2" t="s">
        <v>75</v>
      </c>
    </row>
    <row r="60" spans="1:16">
      <c r="B60" s="3" t="s">
        <v>76</v>
      </c>
      <c r="C60" s="6" t="s">
        <v>75</v>
      </c>
      <c r="D60" s="6" t="s">
        <v>75</v>
      </c>
      <c r="E60" s="6" t="s">
        <v>75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2"/>
  <sheetViews>
    <sheetView showGridLines="0" zoomScaleNormal="100" workbookViewId="0"/>
  </sheetViews>
  <sheetFormatPr defaultRowHeight="15"/>
  <cols>
    <col min="1" max="1" width="18.42578125" style="3" customWidth="1"/>
    <col min="2" max="5" width="17.85546875" style="6" customWidth="1"/>
    <col min="6" max="8" width="9.140625" style="2"/>
    <col min="9" max="9" width="11" style="2" bestFit="1" customWidth="1"/>
    <col min="10" max="16384" width="9.140625" style="2"/>
  </cols>
  <sheetData>
    <row r="1" spans="1:10">
      <c r="A1" s="1" t="s">
        <v>114</v>
      </c>
    </row>
    <row r="2" spans="1:10">
      <c r="A2" s="1" t="s">
        <v>136</v>
      </c>
    </row>
    <row r="4" spans="1:10">
      <c r="A4" s="2"/>
    </row>
    <row r="5" spans="1:10">
      <c r="A5" s="2"/>
      <c r="B5" s="4" t="s">
        <v>95</v>
      </c>
      <c r="C5" s="6" t="s">
        <v>96</v>
      </c>
      <c r="D5" s="6" t="s">
        <v>109</v>
      </c>
      <c r="E5" s="6" t="s">
        <v>145</v>
      </c>
    </row>
    <row r="6" spans="1:10">
      <c r="A6" s="2" t="s">
        <v>34</v>
      </c>
      <c r="B6" s="23">
        <f>SUM(B7:B15)</f>
        <v>6167</v>
      </c>
      <c r="C6" s="23">
        <f t="shared" ref="C6" si="0">SUM(C7:C15)</f>
        <v>5285</v>
      </c>
      <c r="D6" s="4">
        <f>(C6/B6)*100</f>
        <v>85.698070374574343</v>
      </c>
      <c r="E6" s="4">
        <v>95.32</v>
      </c>
    </row>
    <row r="7" spans="1:10">
      <c r="A7" s="3" t="s">
        <v>97</v>
      </c>
      <c r="B7" s="23">
        <v>1609</v>
      </c>
      <c r="C7" s="23">
        <v>1605</v>
      </c>
      <c r="D7" s="4">
        <v>99.751398383999998</v>
      </c>
      <c r="E7" s="4">
        <v>99.985129948999997</v>
      </c>
      <c r="F7" s="19"/>
    </row>
    <row r="8" spans="1:10">
      <c r="A8" s="3" t="s">
        <v>59</v>
      </c>
      <c r="B8" s="23">
        <v>209</v>
      </c>
      <c r="C8" s="23">
        <v>209</v>
      </c>
      <c r="D8" s="4">
        <v>100</v>
      </c>
      <c r="E8" s="4">
        <v>100</v>
      </c>
      <c r="F8" s="19"/>
      <c r="I8" s="18"/>
      <c r="J8" s="18"/>
    </row>
    <row r="9" spans="1:10">
      <c r="A9" s="3" t="s">
        <v>123</v>
      </c>
      <c r="B9" s="23">
        <v>134</v>
      </c>
      <c r="C9" s="23">
        <v>113</v>
      </c>
      <c r="D9" s="4">
        <v>84.328358209000001</v>
      </c>
      <c r="E9" s="4">
        <v>67.136339238000005</v>
      </c>
      <c r="F9" s="19"/>
      <c r="I9" s="18"/>
      <c r="J9" s="18"/>
    </row>
    <row r="10" spans="1:10">
      <c r="A10" s="3" t="s">
        <v>2</v>
      </c>
      <c r="B10" s="23">
        <v>1765</v>
      </c>
      <c r="C10" s="23">
        <v>1757</v>
      </c>
      <c r="D10" s="4">
        <v>99.546742210000005</v>
      </c>
      <c r="E10" s="4">
        <v>99.903744142999997</v>
      </c>
      <c r="F10" s="19"/>
      <c r="I10" s="18"/>
      <c r="J10" s="18"/>
    </row>
    <row r="11" spans="1:10">
      <c r="A11" s="3" t="s">
        <v>5</v>
      </c>
      <c r="B11" s="23">
        <v>571</v>
      </c>
      <c r="C11" s="23">
        <v>337</v>
      </c>
      <c r="D11" s="4">
        <v>59.019264448000001</v>
      </c>
      <c r="E11" s="4">
        <v>70.096924142000006</v>
      </c>
      <c r="F11" s="19"/>
      <c r="I11" s="18"/>
      <c r="J11" s="18"/>
    </row>
    <row r="12" spans="1:10">
      <c r="A12" s="3" t="s">
        <v>1</v>
      </c>
      <c r="B12" s="23">
        <v>767</v>
      </c>
      <c r="C12" s="23">
        <v>601</v>
      </c>
      <c r="D12" s="4">
        <v>78.357235983999999</v>
      </c>
      <c r="E12" s="4">
        <v>82.155108299999995</v>
      </c>
      <c r="F12" s="19"/>
      <c r="I12" s="18"/>
      <c r="J12" s="18"/>
    </row>
    <row r="13" spans="1:10">
      <c r="A13" s="3" t="s">
        <v>134</v>
      </c>
      <c r="B13" s="23">
        <v>484</v>
      </c>
      <c r="C13" s="23">
        <v>85</v>
      </c>
      <c r="D13" s="4">
        <v>17.561983471000001</v>
      </c>
      <c r="E13" s="4">
        <v>14.845423936</v>
      </c>
      <c r="F13" s="19"/>
      <c r="I13" s="18"/>
      <c r="J13" s="18"/>
    </row>
    <row r="14" spans="1:10">
      <c r="A14" s="3" t="s">
        <v>60</v>
      </c>
      <c r="B14" s="23">
        <v>619</v>
      </c>
      <c r="C14" s="23">
        <v>574</v>
      </c>
      <c r="D14" s="4">
        <v>92.730210016000001</v>
      </c>
      <c r="E14" s="4">
        <v>92.332726844999996</v>
      </c>
    </row>
    <row r="15" spans="1:10">
      <c r="A15" s="3" t="s">
        <v>124</v>
      </c>
      <c r="B15" s="23">
        <v>9</v>
      </c>
      <c r="C15" s="23">
        <v>4</v>
      </c>
      <c r="D15" s="4">
        <v>44.444444443999998</v>
      </c>
      <c r="E15" s="4">
        <v>100</v>
      </c>
      <c r="I15" s="18"/>
      <c r="J15" s="18"/>
    </row>
    <row r="17" spans="1:3">
      <c r="A17" s="4"/>
      <c r="B17" s="11"/>
      <c r="C17" s="11"/>
    </row>
    <row r="18" spans="1:3">
      <c r="A18" s="2"/>
      <c r="B18" s="11"/>
      <c r="C18" s="11"/>
    </row>
    <row r="19" spans="1:3">
      <c r="A19" s="52"/>
      <c r="B19" s="112"/>
      <c r="C19" s="112"/>
    </row>
    <row r="20" spans="1:3">
      <c r="A20" s="44"/>
      <c r="B20" s="11"/>
      <c r="C20" s="11"/>
    </row>
    <row r="21" spans="1:3">
      <c r="A21" s="2"/>
      <c r="B21" s="11"/>
      <c r="C21" s="11"/>
    </row>
    <row r="22" spans="1:3">
      <c r="B22" s="11"/>
      <c r="C22" s="11"/>
    </row>
    <row r="23" spans="1:3">
      <c r="A23" s="52"/>
      <c r="B23" s="55"/>
      <c r="C23" s="11"/>
    </row>
    <row r="24" spans="1:3">
      <c r="A24" s="52"/>
    </row>
    <row r="25" spans="1:3">
      <c r="A25" s="52"/>
    </row>
    <row r="26" spans="1:3">
      <c r="A26" s="52"/>
    </row>
    <row r="27" spans="1:3">
      <c r="A27" s="52"/>
    </row>
    <row r="38" spans="3:3">
      <c r="C38" s="11"/>
    </row>
    <row r="39" spans="3:3">
      <c r="C39" s="11"/>
    </row>
    <row r="40" spans="3:3">
      <c r="C40" s="11"/>
    </row>
    <row r="41" spans="3:3">
      <c r="C41" s="11"/>
    </row>
    <row r="42" spans="3:3">
      <c r="C42" s="12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5"/>
  <sheetViews>
    <sheetView showGridLines="0" zoomScaleNormal="100" workbookViewId="0"/>
  </sheetViews>
  <sheetFormatPr defaultRowHeight="15"/>
  <cols>
    <col min="1" max="1" width="17" style="3" customWidth="1"/>
    <col min="2" max="2" width="8.7109375" style="13" customWidth="1"/>
    <col min="3" max="8" width="9.140625" style="6"/>
    <col min="9" max="13" width="9.140625" style="2"/>
    <col min="14" max="14" width="3.85546875" style="2" customWidth="1"/>
    <col min="15" max="16384" width="9.140625" style="2"/>
  </cols>
  <sheetData>
    <row r="1" spans="1:11">
      <c r="A1" s="1" t="s">
        <v>3</v>
      </c>
    </row>
    <row r="2" spans="1:11">
      <c r="A2" s="1" t="s">
        <v>137</v>
      </c>
    </row>
    <row r="3" spans="1:11">
      <c r="A3" s="1"/>
      <c r="D3" s="56"/>
    </row>
    <row r="4" spans="1:11">
      <c r="A4" s="1"/>
    </row>
    <row r="5" spans="1:11">
      <c r="A5" s="47" t="s">
        <v>98</v>
      </c>
      <c r="B5" s="48" t="s">
        <v>34</v>
      </c>
      <c r="C5" s="48" t="s">
        <v>2</v>
      </c>
      <c r="D5" s="48" t="s">
        <v>97</v>
      </c>
      <c r="E5" s="48" t="s">
        <v>59</v>
      </c>
      <c r="F5" s="6" t="s">
        <v>24</v>
      </c>
      <c r="G5" s="6" t="s">
        <v>70</v>
      </c>
      <c r="H5" s="6" t="s">
        <v>28</v>
      </c>
    </row>
    <row r="6" spans="1:11">
      <c r="A6" s="45" t="s">
        <v>125</v>
      </c>
      <c r="B6" s="49">
        <v>15595.220035</v>
      </c>
      <c r="C6" s="49">
        <v>16922.453469</v>
      </c>
      <c r="D6" s="49">
        <v>16229.712684</v>
      </c>
      <c r="E6" s="49">
        <v>13946.147091999999</v>
      </c>
      <c r="F6" s="4">
        <v>13838.784879000001</v>
      </c>
      <c r="G6" s="4">
        <v>12972.201765</v>
      </c>
      <c r="H6" s="4">
        <v>11748.458897</v>
      </c>
      <c r="K6" s="4"/>
    </row>
    <row r="7" spans="1:11">
      <c r="A7" s="46" t="s">
        <v>126</v>
      </c>
      <c r="B7" s="49">
        <v>14365.443396999999</v>
      </c>
      <c r="C7" s="49">
        <v>15565.130294000001</v>
      </c>
      <c r="D7" s="49">
        <v>14803.933242999999</v>
      </c>
      <c r="E7" s="49">
        <v>12357.748113</v>
      </c>
      <c r="F7" s="4">
        <v>13188.784801</v>
      </c>
      <c r="G7" s="4">
        <v>12054.476885</v>
      </c>
      <c r="H7" s="4">
        <v>11265.521376000001</v>
      </c>
      <c r="K7" s="4"/>
    </row>
    <row r="8" spans="1:11">
      <c r="A8" s="45" t="s">
        <v>127</v>
      </c>
      <c r="B8" s="49">
        <v>13442.082609999999</v>
      </c>
      <c r="C8" s="49">
        <v>15098.990125</v>
      </c>
      <c r="D8" s="49">
        <v>14119.842901</v>
      </c>
      <c r="E8" s="49">
        <v>9943.3176230999998</v>
      </c>
      <c r="F8" s="4">
        <v>11460.530735</v>
      </c>
      <c r="G8" s="4">
        <v>10413.733012000001</v>
      </c>
      <c r="H8" s="4">
        <v>9741.4806649000002</v>
      </c>
    </row>
    <row r="9" spans="1:11">
      <c r="A9" s="45" t="s">
        <v>128</v>
      </c>
      <c r="B9" s="49">
        <v>13166.989518</v>
      </c>
      <c r="C9" s="49">
        <v>14476.435627999999</v>
      </c>
      <c r="D9" s="49">
        <v>14015.758119</v>
      </c>
      <c r="E9" s="49">
        <v>9444.2793086999991</v>
      </c>
      <c r="F9" s="4">
        <v>11211.803979</v>
      </c>
      <c r="G9" s="4">
        <v>10550.604203000001</v>
      </c>
      <c r="H9" s="4">
        <v>10438.348615999999</v>
      </c>
    </row>
    <row r="10" spans="1:11">
      <c r="A10" s="45"/>
      <c r="B10" s="48"/>
      <c r="C10" s="49"/>
      <c r="D10" s="49"/>
      <c r="E10" s="49"/>
      <c r="F10" s="4"/>
    </row>
    <row r="11" spans="1:11">
      <c r="A11" s="45"/>
      <c r="B11" s="50"/>
      <c r="C11" s="49"/>
      <c r="D11" s="49"/>
      <c r="E11" s="49"/>
      <c r="F11" s="4"/>
    </row>
    <row r="12" spans="1:11">
      <c r="A12" s="45"/>
      <c r="B12" s="85"/>
      <c r="C12" s="49"/>
      <c r="D12" s="49"/>
      <c r="E12" s="49"/>
      <c r="F12" s="4"/>
    </row>
    <row r="13" spans="1:11">
      <c r="A13"/>
      <c r="B13" s="86"/>
      <c r="C13" s="86"/>
      <c r="D13" s="86"/>
      <c r="E13" s="86"/>
    </row>
    <row r="14" spans="1:11">
      <c r="A14" s="45"/>
      <c r="B14" s="85"/>
      <c r="C14" s="49"/>
      <c r="D14" s="49"/>
      <c r="E14" s="49"/>
    </row>
    <row r="15" spans="1:11">
      <c r="A15" s="45"/>
      <c r="B15" s="85"/>
      <c r="C15" s="49"/>
      <c r="D15" s="49"/>
      <c r="E15" s="49"/>
    </row>
    <row r="16" spans="1:11">
      <c r="A16" s="22"/>
      <c r="B16" s="15"/>
      <c r="C16" s="15"/>
      <c r="D16" s="15"/>
      <c r="E16" s="15"/>
    </row>
    <row r="17" spans="1:8">
      <c r="A17" s="45"/>
      <c r="B17" s="48"/>
      <c r="C17" s="49"/>
      <c r="D17" s="49"/>
      <c r="E17" s="49"/>
    </row>
    <row r="18" spans="1:8">
      <c r="A18" s="22"/>
      <c r="B18" s="15"/>
      <c r="C18" s="15"/>
      <c r="D18" s="15"/>
      <c r="E18" s="15"/>
    </row>
    <row r="19" spans="1:8">
      <c r="A19" s="51"/>
      <c r="B19" s="15"/>
      <c r="C19" s="15"/>
      <c r="D19" s="15"/>
      <c r="E19" s="15"/>
    </row>
    <row r="20" spans="1:8">
      <c r="A20" s="45"/>
      <c r="B20" s="48"/>
      <c r="C20" s="49"/>
      <c r="D20" s="49"/>
      <c r="E20" s="49"/>
    </row>
    <row r="21" spans="1:8">
      <c r="A21" s="46"/>
      <c r="B21" s="48"/>
      <c r="C21" s="49"/>
      <c r="D21" s="49"/>
      <c r="E21" s="49"/>
    </row>
    <row r="22" spans="1:8">
      <c r="A22" s="45"/>
      <c r="B22" s="48"/>
      <c r="C22" s="49"/>
      <c r="D22" s="49"/>
      <c r="E22" s="49"/>
    </row>
    <row r="23" spans="1:8">
      <c r="A23" s="45"/>
      <c r="B23" s="48"/>
      <c r="C23" s="49"/>
      <c r="D23" s="49"/>
      <c r="E23" s="49"/>
    </row>
    <row r="24" spans="1:8">
      <c r="A24" s="45"/>
      <c r="B24" s="48"/>
      <c r="C24" s="49"/>
      <c r="D24" s="49"/>
      <c r="E24" s="49"/>
    </row>
    <row r="25" spans="1:8">
      <c r="A25" s="45"/>
      <c r="B25" s="50"/>
      <c r="C25" s="49"/>
      <c r="D25" s="49"/>
      <c r="E25" s="49"/>
    </row>
    <row r="26" spans="1:8">
      <c r="A26" s="45"/>
      <c r="B26" s="85"/>
      <c r="C26" s="49"/>
      <c r="D26" s="49"/>
      <c r="E26" s="49"/>
    </row>
    <row r="27" spans="1:8">
      <c r="A27" s="45"/>
      <c r="B27" s="85"/>
      <c r="C27" s="87"/>
      <c r="D27" s="87"/>
      <c r="E27" s="87"/>
    </row>
    <row r="28" spans="1:8">
      <c r="A28" s="45"/>
      <c r="B28" s="88"/>
      <c r="C28" s="89"/>
      <c r="D28" s="89"/>
      <c r="E28" s="89"/>
    </row>
    <row r="29" spans="1:8">
      <c r="A29" s="1"/>
      <c r="E29" s="11"/>
    </row>
    <row r="30" spans="1:8">
      <c r="A30" s="1"/>
      <c r="C30" s="13"/>
      <c r="D30" s="13"/>
      <c r="E30" s="13"/>
      <c r="F30" s="13"/>
      <c r="G30" s="13"/>
      <c r="H30" s="13"/>
    </row>
    <row r="31" spans="1:8">
      <c r="A31" s="1"/>
      <c r="C31" s="13"/>
      <c r="D31" s="13"/>
      <c r="E31" s="13"/>
      <c r="F31" s="13"/>
      <c r="G31" s="13"/>
      <c r="H31" s="13"/>
    </row>
    <row r="32" spans="1:8" s="25" customFormat="1" ht="15" customHeight="1">
      <c r="A32" s="1"/>
      <c r="B32" s="13"/>
      <c r="C32" s="13"/>
      <c r="D32" s="13"/>
      <c r="E32" s="13"/>
      <c r="F32" s="13"/>
      <c r="G32" s="13"/>
      <c r="H32" s="13"/>
    </row>
    <row r="33" spans="1:8" s="25" customFormat="1">
      <c r="A33" s="1"/>
      <c r="B33" s="13"/>
      <c r="C33" s="13"/>
      <c r="D33" s="13"/>
      <c r="E33" s="13"/>
      <c r="F33" s="13"/>
      <c r="G33" s="13"/>
      <c r="H33" s="13"/>
    </row>
    <row r="34" spans="1:8" s="25" customFormat="1">
      <c r="A34" s="1"/>
      <c r="B34" s="13"/>
      <c r="C34" s="13"/>
      <c r="D34" s="13"/>
      <c r="E34" s="13"/>
      <c r="F34" s="13"/>
      <c r="G34" s="13"/>
      <c r="H34" s="13"/>
    </row>
    <row r="35" spans="1:8" s="25" customFormat="1">
      <c r="A35" s="1"/>
      <c r="B35" s="13"/>
      <c r="C35" s="13"/>
      <c r="D35" s="13"/>
      <c r="E35" s="13"/>
      <c r="F35" s="13"/>
      <c r="G35" s="13"/>
      <c r="H35" s="13"/>
    </row>
    <row r="36" spans="1:8" s="25" customFormat="1">
      <c r="A36" s="3"/>
      <c r="B36" s="13"/>
      <c r="C36" s="13"/>
      <c r="D36" s="13"/>
      <c r="E36" s="13"/>
      <c r="F36" s="13"/>
      <c r="G36" s="13"/>
      <c r="H36" s="13"/>
    </row>
    <row r="37" spans="1:8">
      <c r="C37" s="13"/>
      <c r="D37" s="13"/>
      <c r="E37" s="13"/>
      <c r="F37" s="13"/>
      <c r="G37" s="13"/>
      <c r="H37" s="13"/>
    </row>
    <row r="38" spans="1:8">
      <c r="C38" s="13"/>
      <c r="D38" s="13"/>
      <c r="E38" s="13"/>
      <c r="F38" s="13"/>
      <c r="G38" s="13"/>
      <c r="H38" s="13"/>
    </row>
    <row r="39" spans="1:8">
      <c r="A39" s="1"/>
      <c r="E39" s="12"/>
    </row>
    <row r="40" spans="1:8">
      <c r="A40" s="1"/>
    </row>
    <row r="41" spans="1:8">
      <c r="A41" s="1"/>
    </row>
    <row r="43" spans="1:8">
      <c r="A43" s="1"/>
    </row>
    <row r="44" spans="1:8">
      <c r="A44" s="1"/>
    </row>
    <row r="45" spans="1:8">
      <c r="A45" s="1"/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5"/>
  <sheetViews>
    <sheetView showGridLines="0" zoomScaleNormal="100" workbookViewId="0"/>
  </sheetViews>
  <sheetFormatPr defaultRowHeight="15"/>
  <cols>
    <col min="1" max="1" width="17" style="3" customWidth="1"/>
    <col min="2" max="2" width="8.7109375" style="13" customWidth="1"/>
    <col min="3" max="8" width="9.140625" style="6"/>
    <col min="9" max="13" width="9.140625" style="2"/>
    <col min="14" max="14" width="3.85546875" style="2" customWidth="1"/>
    <col min="15" max="16384" width="9.140625" style="2"/>
  </cols>
  <sheetData>
    <row r="1" spans="1:11">
      <c r="A1" s="1" t="s">
        <v>55</v>
      </c>
      <c r="B1" s="101"/>
      <c r="C1" s="99"/>
      <c r="D1" s="99"/>
      <c r="E1" s="99"/>
      <c r="F1" s="99"/>
      <c r="G1" s="99"/>
      <c r="H1" s="99"/>
    </row>
    <row r="2" spans="1:11">
      <c r="A2" s="1" t="s">
        <v>138</v>
      </c>
      <c r="B2" s="101"/>
      <c r="C2" s="99"/>
      <c r="D2" s="99"/>
      <c r="E2" s="99"/>
      <c r="F2" s="99"/>
      <c r="G2" s="99"/>
      <c r="H2" s="99"/>
    </row>
    <row r="3" spans="1:11">
      <c r="A3" s="1"/>
      <c r="B3" s="101"/>
      <c r="C3" s="99"/>
      <c r="D3" s="102"/>
      <c r="E3" s="99"/>
      <c r="F3" s="99"/>
      <c r="G3" s="99"/>
      <c r="H3" s="99"/>
    </row>
    <row r="4" spans="1:11">
      <c r="A4" s="1"/>
      <c r="B4" s="101"/>
      <c r="C4" s="99"/>
      <c r="D4" s="99"/>
      <c r="E4" s="99"/>
      <c r="F4" s="99"/>
      <c r="G4" s="99"/>
      <c r="H4" s="99"/>
    </row>
    <row r="5" spans="1:11">
      <c r="A5" s="47" t="s">
        <v>98</v>
      </c>
      <c r="B5" s="103" t="s">
        <v>34</v>
      </c>
      <c r="C5" s="103" t="s">
        <v>2</v>
      </c>
      <c r="D5" s="103" t="s">
        <v>97</v>
      </c>
      <c r="E5" s="103" t="s">
        <v>59</v>
      </c>
      <c r="F5" s="99" t="s">
        <v>24</v>
      </c>
      <c r="G5" s="99" t="s">
        <v>70</v>
      </c>
      <c r="H5" s="99" t="s">
        <v>28</v>
      </c>
    </row>
    <row r="6" spans="1:11">
      <c r="A6" s="45" t="s">
        <v>125</v>
      </c>
      <c r="B6" s="104">
        <v>66.521404599999997</v>
      </c>
      <c r="C6" s="104">
        <v>70.681178337000006</v>
      </c>
      <c r="D6" s="104">
        <v>65.755698271</v>
      </c>
      <c r="E6" s="104">
        <v>67.414252079999997</v>
      </c>
      <c r="F6" s="110">
        <v>64.774764923999996</v>
      </c>
      <c r="G6" s="110">
        <v>61.969279597000003</v>
      </c>
      <c r="H6" s="110">
        <v>54.916475054000003</v>
      </c>
      <c r="K6" s="4"/>
    </row>
    <row r="7" spans="1:11">
      <c r="A7" s="46" t="s">
        <v>126</v>
      </c>
      <c r="B7" s="104">
        <v>68.613646016999994</v>
      </c>
      <c r="C7" s="104">
        <v>73.980500989000006</v>
      </c>
      <c r="D7" s="104">
        <v>65.415260935999996</v>
      </c>
      <c r="E7" s="104">
        <v>67.072434341000005</v>
      </c>
      <c r="F7" s="110">
        <v>68.283331414000003</v>
      </c>
      <c r="G7" s="110">
        <v>65.938766051000002</v>
      </c>
      <c r="H7" s="110">
        <v>56.274289889000002</v>
      </c>
      <c r="K7" s="4"/>
    </row>
    <row r="8" spans="1:11">
      <c r="A8" s="45" t="s">
        <v>127</v>
      </c>
      <c r="B8" s="104">
        <v>65.520105345999994</v>
      </c>
      <c r="C8" s="104">
        <v>76.260299880999995</v>
      </c>
      <c r="D8" s="104">
        <v>48.802148596000002</v>
      </c>
      <c r="E8" s="104">
        <v>84.025811297999994</v>
      </c>
      <c r="F8" s="110">
        <v>73.371127068000007</v>
      </c>
      <c r="G8" s="110">
        <v>67.545998138000002</v>
      </c>
      <c r="H8" s="110">
        <v>60.060801292000001</v>
      </c>
    </row>
    <row r="9" spans="1:11">
      <c r="A9" s="45" t="s">
        <v>128</v>
      </c>
      <c r="B9" s="104">
        <v>63.837296506999998</v>
      </c>
      <c r="C9" s="104">
        <v>78.017021228999994</v>
      </c>
      <c r="D9" s="104">
        <v>47.909142473000003</v>
      </c>
      <c r="E9" s="104">
        <v>63.597261404999998</v>
      </c>
      <c r="F9" s="110">
        <v>66.063219261</v>
      </c>
      <c r="G9" s="110">
        <v>60.295452767</v>
      </c>
      <c r="H9" s="110">
        <v>67.912106230000006</v>
      </c>
    </row>
    <row r="10" spans="1:11">
      <c r="A10" s="45"/>
      <c r="B10" s="103"/>
      <c r="C10" s="104"/>
      <c r="D10" s="104"/>
      <c r="E10" s="104"/>
      <c r="F10" s="100"/>
      <c r="G10" s="99"/>
      <c r="H10" s="99"/>
    </row>
    <row r="11" spans="1:11">
      <c r="A11" s="45"/>
      <c r="B11" s="105"/>
      <c r="C11" s="104"/>
      <c r="D11" s="104"/>
      <c r="E11" s="104"/>
      <c r="F11" s="100"/>
      <c r="G11" s="99"/>
      <c r="H11" s="99"/>
    </row>
    <row r="12" spans="1:11">
      <c r="A12" s="45"/>
      <c r="B12" s="106"/>
      <c r="C12" s="104"/>
      <c r="D12" s="104"/>
      <c r="E12" s="104"/>
      <c r="F12" s="100"/>
      <c r="G12" s="99"/>
      <c r="H12" s="99"/>
    </row>
    <row r="13" spans="1:11">
      <c r="A13"/>
      <c r="B13" s="86"/>
      <c r="C13" s="86"/>
      <c r="D13" s="86"/>
      <c r="E13" s="86"/>
    </row>
    <row r="14" spans="1:11">
      <c r="A14" s="45"/>
      <c r="B14" s="85"/>
      <c r="C14" s="49"/>
      <c r="D14" s="49"/>
      <c r="E14" s="49"/>
    </row>
    <row r="15" spans="1:11">
      <c r="A15" s="45"/>
      <c r="B15" s="85"/>
      <c r="C15" s="49"/>
      <c r="D15" s="49"/>
      <c r="E15" s="49"/>
    </row>
    <row r="16" spans="1:11">
      <c r="A16" s="22"/>
      <c r="B16" s="15"/>
      <c r="C16" s="15"/>
      <c r="D16" s="15"/>
      <c r="E16" s="15"/>
    </row>
    <row r="17" spans="1:8">
      <c r="A17" s="45"/>
      <c r="B17" s="48"/>
      <c r="C17" s="49"/>
      <c r="D17" s="49"/>
      <c r="E17" s="49"/>
    </row>
    <row r="18" spans="1:8">
      <c r="A18" s="22"/>
      <c r="B18" s="15"/>
      <c r="C18" s="15"/>
      <c r="D18" s="15"/>
      <c r="E18" s="15"/>
    </row>
    <row r="19" spans="1:8">
      <c r="A19" s="51"/>
      <c r="B19" s="15"/>
      <c r="C19" s="15"/>
      <c r="D19" s="15"/>
      <c r="E19" s="15"/>
    </row>
    <row r="20" spans="1:8">
      <c r="A20" s="45"/>
      <c r="B20" s="48"/>
      <c r="C20" s="49"/>
      <c r="D20" s="49"/>
      <c r="E20" s="49"/>
    </row>
    <row r="21" spans="1:8">
      <c r="A21" s="46"/>
      <c r="B21" s="48"/>
      <c r="C21" s="49"/>
      <c r="D21" s="49"/>
      <c r="E21" s="49"/>
    </row>
    <row r="22" spans="1:8">
      <c r="A22" s="45"/>
      <c r="B22" s="48"/>
      <c r="C22" s="49"/>
      <c r="D22" s="49"/>
      <c r="E22" s="49"/>
    </row>
    <row r="23" spans="1:8">
      <c r="A23" s="45"/>
      <c r="B23" s="48"/>
      <c r="C23" s="49"/>
      <c r="D23" s="49"/>
      <c r="E23" s="49"/>
    </row>
    <row r="24" spans="1:8">
      <c r="A24" s="45"/>
      <c r="B24" s="48"/>
      <c r="C24" s="49"/>
      <c r="D24" s="49"/>
      <c r="E24" s="49"/>
    </row>
    <row r="25" spans="1:8">
      <c r="A25" s="45"/>
      <c r="B25" s="50"/>
      <c r="C25" s="49"/>
      <c r="D25" s="49"/>
      <c r="E25" s="49"/>
    </row>
    <row r="26" spans="1:8">
      <c r="A26" s="45"/>
      <c r="B26" s="85"/>
      <c r="C26" s="49"/>
      <c r="D26" s="49"/>
      <c r="E26" s="49"/>
    </row>
    <row r="27" spans="1:8">
      <c r="A27" s="45"/>
      <c r="B27" s="85"/>
      <c r="C27" s="87"/>
      <c r="D27" s="87"/>
      <c r="E27" s="87"/>
    </row>
    <row r="28" spans="1:8">
      <c r="A28" s="45"/>
      <c r="B28" s="88"/>
      <c r="C28" s="89"/>
      <c r="D28" s="89"/>
      <c r="E28" s="89"/>
    </row>
    <row r="29" spans="1:8">
      <c r="A29" s="1"/>
      <c r="E29" s="11"/>
    </row>
    <row r="30" spans="1:8">
      <c r="A30" s="1"/>
      <c r="E30" s="11"/>
    </row>
    <row r="31" spans="1:8">
      <c r="A31" s="1"/>
      <c r="E31" s="11"/>
    </row>
    <row r="32" spans="1:8" s="25" customFormat="1" ht="15" customHeight="1">
      <c r="A32" s="1"/>
      <c r="B32" s="13"/>
      <c r="C32" s="6"/>
      <c r="D32" s="6"/>
      <c r="E32" s="11"/>
      <c r="F32" s="6"/>
      <c r="G32" s="6"/>
      <c r="H32" s="6"/>
    </row>
    <row r="33" spans="1:8" s="25" customFormat="1">
      <c r="A33" s="1"/>
      <c r="B33" s="13"/>
      <c r="C33" s="6"/>
      <c r="D33" s="6"/>
      <c r="E33" s="11"/>
      <c r="F33" s="6"/>
      <c r="G33" s="6"/>
      <c r="H33" s="6"/>
    </row>
    <row r="34" spans="1:8" s="25" customFormat="1">
      <c r="A34" s="1"/>
      <c r="B34" s="13"/>
      <c r="C34" s="6"/>
      <c r="D34" s="6"/>
      <c r="E34" s="11"/>
      <c r="F34" s="6"/>
      <c r="G34" s="6"/>
      <c r="H34" s="6"/>
    </row>
    <row r="35" spans="1:8" s="25" customFormat="1">
      <c r="A35" s="1"/>
      <c r="B35" s="13"/>
      <c r="C35" s="6"/>
      <c r="D35" s="6"/>
      <c r="E35" s="11"/>
      <c r="F35" s="6"/>
      <c r="G35" s="6"/>
      <c r="H35" s="6"/>
    </row>
    <row r="36" spans="1:8" s="25" customFormat="1">
      <c r="A36" s="3"/>
      <c r="B36" s="13"/>
      <c r="C36" s="6"/>
      <c r="D36" s="6"/>
      <c r="E36" s="11"/>
      <c r="F36" s="6"/>
      <c r="G36" s="6"/>
      <c r="H36" s="6"/>
    </row>
    <row r="37" spans="1:8">
      <c r="E37" s="11"/>
    </row>
    <row r="38" spans="1:8">
      <c r="E38" s="11"/>
    </row>
    <row r="39" spans="1:8">
      <c r="A39" s="1"/>
      <c r="E39" s="12"/>
    </row>
    <row r="40" spans="1:8">
      <c r="A40" s="1"/>
    </row>
    <row r="41" spans="1:8">
      <c r="A41" s="1"/>
    </row>
    <row r="43" spans="1:8">
      <c r="A43" s="1"/>
    </row>
    <row r="44" spans="1:8">
      <c r="A44" s="1"/>
    </row>
    <row r="45" spans="1:8">
      <c r="A45" s="1"/>
    </row>
  </sheetData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45"/>
  <sheetViews>
    <sheetView showGridLines="0" zoomScaleNormal="100" workbookViewId="0"/>
  </sheetViews>
  <sheetFormatPr defaultRowHeight="15"/>
  <cols>
    <col min="1" max="1" width="17" style="3" customWidth="1"/>
    <col min="2" max="2" width="8.7109375" style="13" customWidth="1"/>
    <col min="3" max="8" width="9.140625" style="6"/>
    <col min="9" max="13" width="9.140625" style="2"/>
    <col min="14" max="14" width="3.85546875" style="2" customWidth="1"/>
    <col min="15" max="16384" width="9.140625" style="2"/>
  </cols>
  <sheetData>
    <row r="1" spans="1:11">
      <c r="A1" s="1" t="s">
        <v>57</v>
      </c>
      <c r="B1" s="101"/>
      <c r="C1" s="108"/>
      <c r="D1" s="108"/>
      <c r="E1" s="108"/>
      <c r="F1" s="108"/>
      <c r="G1" s="108"/>
      <c r="H1" s="108"/>
    </row>
    <row r="2" spans="1:11">
      <c r="A2" s="1" t="s">
        <v>139</v>
      </c>
      <c r="B2" s="101"/>
      <c r="C2" s="108"/>
      <c r="D2" s="108"/>
      <c r="E2" s="108"/>
      <c r="F2" s="108"/>
      <c r="G2" s="108"/>
      <c r="H2" s="108"/>
    </row>
    <row r="3" spans="1:11">
      <c r="A3" s="1"/>
      <c r="B3" s="101"/>
      <c r="C3" s="108"/>
      <c r="D3" s="102"/>
      <c r="E3" s="108"/>
      <c r="F3" s="108"/>
      <c r="G3" s="108"/>
      <c r="H3" s="108"/>
    </row>
    <row r="4" spans="1:11">
      <c r="A4" s="1"/>
      <c r="B4" s="101"/>
      <c r="C4" s="108"/>
      <c r="D4" s="108"/>
      <c r="E4" s="108"/>
      <c r="F4" s="108"/>
      <c r="G4" s="108"/>
      <c r="H4" s="108"/>
    </row>
    <row r="5" spans="1:11">
      <c r="A5" s="47" t="s">
        <v>98</v>
      </c>
      <c r="B5" s="48" t="s">
        <v>34</v>
      </c>
      <c r="C5" s="48" t="s">
        <v>2</v>
      </c>
      <c r="D5" s="48" t="s">
        <v>97</v>
      </c>
      <c r="E5" s="48" t="s">
        <v>59</v>
      </c>
      <c r="F5" s="6" t="s">
        <v>24</v>
      </c>
      <c r="G5" s="6" t="s">
        <v>70</v>
      </c>
      <c r="H5" s="6" t="s">
        <v>28</v>
      </c>
    </row>
    <row r="6" spans="1:11">
      <c r="A6" s="45" t="s">
        <v>125</v>
      </c>
      <c r="B6" s="49">
        <v>11.666042586</v>
      </c>
      <c r="C6" s="49">
        <v>11.449087996999999</v>
      </c>
      <c r="D6" s="49">
        <v>13.076601661</v>
      </c>
      <c r="E6" s="49">
        <v>10.249408596</v>
      </c>
      <c r="F6" s="4">
        <v>10.904559321000001</v>
      </c>
      <c r="G6" s="4">
        <v>10.733631504</v>
      </c>
      <c r="H6" s="4">
        <v>9.6688274045</v>
      </c>
      <c r="K6" s="4"/>
    </row>
    <row r="7" spans="1:11">
      <c r="A7" s="46" t="s">
        <v>126</v>
      </c>
      <c r="B7" s="49">
        <v>11.083158523</v>
      </c>
      <c r="C7" s="49">
        <v>11.309627259999999</v>
      </c>
      <c r="D7" s="49">
        <v>11.654632035000001</v>
      </c>
      <c r="E7" s="49">
        <v>10.328644543999999</v>
      </c>
      <c r="F7" s="4">
        <v>10.709714174</v>
      </c>
      <c r="G7" s="4">
        <v>10.249037326</v>
      </c>
      <c r="H7" s="4">
        <v>9.4660406468999998</v>
      </c>
      <c r="K7" s="4"/>
    </row>
    <row r="8" spans="1:11">
      <c r="A8" s="45" t="s">
        <v>127</v>
      </c>
      <c r="B8" s="49">
        <v>10.037925307</v>
      </c>
      <c r="C8" s="49">
        <v>11.271808258</v>
      </c>
      <c r="D8" s="49">
        <v>9.6380602131999993</v>
      </c>
      <c r="E8" s="49">
        <v>8.2534403838999992</v>
      </c>
      <c r="F8" s="4">
        <v>9.8444291222999993</v>
      </c>
      <c r="G8" s="4">
        <v>8.6646871068000006</v>
      </c>
      <c r="H8" s="4">
        <v>8.4672164702000003</v>
      </c>
    </row>
    <row r="9" spans="1:11">
      <c r="A9" s="45" t="s">
        <v>128</v>
      </c>
      <c r="B9" s="49">
        <v>10.298473662999999</v>
      </c>
      <c r="C9" s="49">
        <v>11.492677785</v>
      </c>
      <c r="D9" s="49">
        <v>10.051307525</v>
      </c>
      <c r="E9" s="49">
        <v>7.7960774843999996</v>
      </c>
      <c r="F9" s="4">
        <v>10.040560288</v>
      </c>
      <c r="G9" s="4">
        <v>8.9242267964999993</v>
      </c>
      <c r="H9" s="4">
        <v>8.5311505532999998</v>
      </c>
    </row>
    <row r="10" spans="1:11">
      <c r="A10" s="45"/>
      <c r="B10" s="103"/>
      <c r="C10" s="104"/>
      <c r="D10" s="104"/>
      <c r="E10" s="104"/>
      <c r="F10" s="109"/>
      <c r="G10" s="108"/>
      <c r="H10" s="108"/>
    </row>
    <row r="11" spans="1:11">
      <c r="A11" s="45"/>
      <c r="B11" s="105"/>
      <c r="C11" s="104"/>
      <c r="D11" s="104"/>
      <c r="E11" s="104"/>
      <c r="F11" s="109"/>
      <c r="G11" s="108"/>
      <c r="H11" s="108"/>
    </row>
    <row r="12" spans="1:11">
      <c r="A12" s="45"/>
      <c r="B12" s="106"/>
      <c r="C12" s="104"/>
      <c r="D12" s="104"/>
      <c r="E12" s="104"/>
      <c r="F12" s="109"/>
      <c r="G12" s="108"/>
      <c r="H12" s="108"/>
    </row>
    <row r="13" spans="1:11">
      <c r="A13"/>
      <c r="B13" s="86"/>
      <c r="C13" s="86"/>
      <c r="D13" s="86"/>
      <c r="E13" s="86"/>
    </row>
    <row r="14" spans="1:11">
      <c r="A14" s="45"/>
      <c r="B14" s="85"/>
      <c r="C14" s="49"/>
      <c r="D14" s="49"/>
      <c r="E14" s="49"/>
    </row>
    <row r="15" spans="1:11">
      <c r="A15" s="45"/>
      <c r="B15" s="85"/>
      <c r="C15" s="49"/>
      <c r="D15" s="49"/>
      <c r="E15" s="49"/>
    </row>
    <row r="16" spans="1:11">
      <c r="A16" s="22"/>
      <c r="B16" s="15"/>
      <c r="C16" s="15"/>
      <c r="D16" s="15"/>
      <c r="E16" s="15"/>
    </row>
    <row r="17" spans="1:8">
      <c r="A17" s="45"/>
      <c r="B17" s="48"/>
      <c r="C17" s="49"/>
      <c r="D17" s="49"/>
      <c r="E17" s="49"/>
    </row>
    <row r="18" spans="1:8">
      <c r="A18" s="22"/>
      <c r="B18" s="15"/>
      <c r="C18" s="15"/>
      <c r="D18" s="15"/>
      <c r="E18" s="15"/>
    </row>
    <row r="19" spans="1:8">
      <c r="A19" s="51"/>
      <c r="B19" s="15"/>
      <c r="C19" s="15"/>
      <c r="D19" s="15"/>
      <c r="E19" s="15"/>
    </row>
    <row r="20" spans="1:8">
      <c r="A20" s="45"/>
      <c r="B20" s="48"/>
      <c r="C20" s="49"/>
      <c r="D20" s="49"/>
      <c r="E20" s="49"/>
    </row>
    <row r="21" spans="1:8">
      <c r="A21" s="46"/>
      <c r="B21" s="48"/>
      <c r="C21" s="49"/>
      <c r="D21" s="49"/>
      <c r="E21" s="49"/>
    </row>
    <row r="22" spans="1:8">
      <c r="A22" s="45"/>
      <c r="B22" s="48"/>
      <c r="C22" s="49"/>
      <c r="D22" s="49"/>
      <c r="E22" s="49"/>
    </row>
    <row r="23" spans="1:8">
      <c r="A23" s="45"/>
      <c r="B23" s="48"/>
      <c r="C23" s="49"/>
      <c r="D23" s="49"/>
      <c r="E23" s="49"/>
    </row>
    <row r="24" spans="1:8">
      <c r="A24" s="45"/>
      <c r="B24" s="48"/>
      <c r="C24" s="49"/>
      <c r="D24" s="49"/>
      <c r="E24" s="49"/>
    </row>
    <row r="25" spans="1:8">
      <c r="A25" s="45"/>
      <c r="B25" s="50"/>
      <c r="C25" s="49"/>
      <c r="D25" s="49"/>
      <c r="E25" s="49"/>
    </row>
    <row r="26" spans="1:8">
      <c r="A26" s="45"/>
      <c r="B26" s="85"/>
      <c r="C26" s="49"/>
      <c r="D26" s="49"/>
      <c r="E26" s="49"/>
    </row>
    <row r="27" spans="1:8">
      <c r="A27" s="45"/>
      <c r="B27" s="85"/>
      <c r="C27" s="87"/>
      <c r="D27" s="87"/>
      <c r="E27" s="87"/>
    </row>
    <row r="28" spans="1:8">
      <c r="A28" s="45"/>
      <c r="B28" s="88"/>
      <c r="C28" s="89"/>
      <c r="D28" s="89"/>
      <c r="E28" s="89"/>
    </row>
    <row r="29" spans="1:8">
      <c r="A29" s="1"/>
      <c r="E29" s="11"/>
    </row>
    <row r="30" spans="1:8">
      <c r="A30" s="1"/>
      <c r="E30" s="11"/>
    </row>
    <row r="31" spans="1:8">
      <c r="A31" s="1"/>
      <c r="E31" s="11"/>
    </row>
    <row r="32" spans="1:8" s="25" customFormat="1" ht="15" customHeight="1">
      <c r="A32" s="1"/>
      <c r="B32" s="13"/>
      <c r="C32" s="6"/>
      <c r="D32" s="6"/>
      <c r="E32" s="11"/>
      <c r="F32" s="6"/>
      <c r="G32" s="6"/>
      <c r="H32" s="6"/>
    </row>
    <row r="33" spans="1:8" s="25" customFormat="1">
      <c r="A33" s="1"/>
      <c r="B33" s="13"/>
      <c r="C33" s="6"/>
      <c r="D33" s="6"/>
      <c r="E33" s="11"/>
      <c r="F33" s="6"/>
      <c r="G33" s="6"/>
      <c r="H33" s="6"/>
    </row>
    <row r="34" spans="1:8" s="25" customFormat="1">
      <c r="A34" s="1"/>
      <c r="B34" s="13"/>
      <c r="C34" s="6"/>
      <c r="D34" s="6"/>
      <c r="E34" s="11"/>
      <c r="F34" s="6"/>
      <c r="G34" s="6"/>
      <c r="H34" s="6"/>
    </row>
    <row r="35" spans="1:8" s="25" customFormat="1">
      <c r="A35" s="1"/>
      <c r="B35" s="13"/>
      <c r="C35" s="6"/>
      <c r="D35" s="6"/>
      <c r="E35" s="11"/>
      <c r="F35" s="6"/>
      <c r="G35" s="6"/>
      <c r="H35" s="6"/>
    </row>
    <row r="36" spans="1:8" s="25" customFormat="1">
      <c r="A36" s="3"/>
      <c r="B36" s="13"/>
      <c r="C36" s="6"/>
      <c r="D36" s="6"/>
      <c r="E36" s="11"/>
      <c r="F36" s="6"/>
      <c r="G36" s="6"/>
      <c r="H36" s="6"/>
    </row>
    <row r="37" spans="1:8">
      <c r="E37" s="11"/>
    </row>
    <row r="38" spans="1:8">
      <c r="E38" s="11"/>
    </row>
    <row r="39" spans="1:8">
      <c r="A39" s="1"/>
      <c r="E39" s="12"/>
    </row>
    <row r="40" spans="1:8">
      <c r="A40" s="1"/>
    </row>
    <row r="41" spans="1:8">
      <c r="A41" s="1"/>
    </row>
    <row r="43" spans="1:8">
      <c r="A43" s="1"/>
    </row>
    <row r="44" spans="1:8">
      <c r="A44" s="1"/>
    </row>
    <row r="45" spans="1:8">
      <c r="A45" s="1"/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Q64"/>
  <sheetViews>
    <sheetView showGridLines="0" zoomScaleNormal="100" workbookViewId="0"/>
  </sheetViews>
  <sheetFormatPr defaultRowHeight="15"/>
  <cols>
    <col min="1" max="1" width="17" style="3" customWidth="1"/>
    <col min="2" max="2" width="8.7109375" style="13" customWidth="1"/>
    <col min="3" max="8" width="9.140625" style="6"/>
    <col min="9" max="11" width="9.140625" style="2"/>
    <col min="12" max="13" width="13.5703125" style="2" customWidth="1"/>
    <col min="14" max="14" width="15.5703125" style="2" customWidth="1"/>
    <col min="15" max="15" width="13.5703125" style="2" customWidth="1"/>
    <col min="16" max="16384" width="9.140625" style="2"/>
  </cols>
  <sheetData>
    <row r="1" spans="1:15">
      <c r="A1" s="1" t="s">
        <v>99</v>
      </c>
    </row>
    <row r="2" spans="1:15">
      <c r="A2" s="1" t="s">
        <v>140</v>
      </c>
    </row>
    <row r="3" spans="1:15">
      <c r="A3" s="1"/>
    </row>
    <row r="4" spans="1:15">
      <c r="A4" s="1"/>
      <c r="K4" s="6"/>
      <c r="L4" s="47"/>
      <c r="M4" s="45"/>
      <c r="N4" s="46"/>
      <c r="O4" s="98"/>
    </row>
    <row r="5" spans="1:15">
      <c r="A5" s="1" t="s">
        <v>150</v>
      </c>
      <c r="K5" s="4"/>
      <c r="L5" s="48"/>
      <c r="M5" s="49"/>
      <c r="N5" s="49"/>
      <c r="O5" s="107"/>
    </row>
    <row r="6" spans="1:15">
      <c r="A6" s="47" t="s">
        <v>98</v>
      </c>
      <c r="B6" s="48" t="s">
        <v>34</v>
      </c>
      <c r="C6" s="48" t="s">
        <v>2</v>
      </c>
      <c r="D6" s="48" t="s">
        <v>97</v>
      </c>
      <c r="E6" s="48" t="s">
        <v>59</v>
      </c>
      <c r="F6" s="6" t="s">
        <v>24</v>
      </c>
      <c r="G6" s="6" t="s">
        <v>70</v>
      </c>
      <c r="H6" s="6" t="s">
        <v>28</v>
      </c>
      <c r="K6" s="4"/>
      <c r="L6" s="48"/>
      <c r="M6" s="49"/>
      <c r="N6" s="49"/>
      <c r="O6" s="107"/>
    </row>
    <row r="7" spans="1:15">
      <c r="A7" s="45" t="s">
        <v>129</v>
      </c>
      <c r="B7" s="49">
        <v>81.19</v>
      </c>
      <c r="C7" s="49">
        <v>87.1</v>
      </c>
      <c r="D7" s="49">
        <v>88.22</v>
      </c>
      <c r="E7" s="49">
        <v>88.41</v>
      </c>
      <c r="F7" s="4">
        <v>86</v>
      </c>
      <c r="G7" s="4">
        <v>74.69</v>
      </c>
      <c r="H7" s="4">
        <v>44.55</v>
      </c>
      <c r="L7" s="48"/>
      <c r="M7" s="49"/>
      <c r="N7" s="49"/>
      <c r="O7" s="107"/>
    </row>
    <row r="8" spans="1:15">
      <c r="A8" s="46" t="s">
        <v>130</v>
      </c>
      <c r="B8" s="49">
        <v>79.47</v>
      </c>
      <c r="C8" s="49">
        <v>86.38</v>
      </c>
      <c r="D8" s="49">
        <v>81.13</v>
      </c>
      <c r="E8" s="49">
        <v>86.92</v>
      </c>
      <c r="F8" s="4">
        <v>85.51</v>
      </c>
      <c r="G8" s="4">
        <v>77.06</v>
      </c>
      <c r="H8" s="4">
        <v>38.979999999999997</v>
      </c>
      <c r="L8" s="48"/>
      <c r="M8" s="49"/>
      <c r="N8" s="49"/>
      <c r="O8" s="107"/>
    </row>
    <row r="9" spans="1:15">
      <c r="A9" s="98"/>
      <c r="B9" s="107">
        <f>-(B7-B8)/B7</f>
        <v>-2.1184874984604002E-2</v>
      </c>
      <c r="C9" s="107">
        <f t="shared" ref="C9:H9" si="0">-(C7-C8)/C7</f>
        <v>-8.2663605051664629E-3</v>
      </c>
      <c r="D9" s="107">
        <f t="shared" si="0"/>
        <v>-8.0367263659034266E-2</v>
      </c>
      <c r="E9" s="107">
        <f t="shared" si="0"/>
        <v>-1.685329713833271E-2</v>
      </c>
      <c r="F9" s="107">
        <f t="shared" si="0"/>
        <v>-5.6976744186045918E-3</v>
      </c>
      <c r="G9" s="107">
        <f t="shared" si="0"/>
        <v>3.1731155442495711E-2</v>
      </c>
      <c r="H9" s="107">
        <f t="shared" si="0"/>
        <v>-0.12502805836139172</v>
      </c>
      <c r="L9" s="6"/>
      <c r="M9" s="4"/>
      <c r="N9" s="4"/>
      <c r="O9" s="107"/>
    </row>
    <row r="10" spans="1:15">
      <c r="A10" s="1"/>
      <c r="L10" s="6"/>
      <c r="M10" s="4"/>
      <c r="N10" s="4"/>
      <c r="O10" s="107"/>
    </row>
    <row r="11" spans="1:15">
      <c r="A11" s="1" t="s">
        <v>147</v>
      </c>
      <c r="L11" s="6"/>
      <c r="M11" s="4"/>
      <c r="N11" s="4"/>
      <c r="O11" s="107"/>
    </row>
    <row r="12" spans="1:15">
      <c r="A12" s="47" t="s">
        <v>98</v>
      </c>
      <c r="B12" s="48" t="s">
        <v>34</v>
      </c>
      <c r="C12" s="48" t="s">
        <v>2</v>
      </c>
      <c r="D12" s="48" t="s">
        <v>97</v>
      </c>
      <c r="E12" s="48" t="s">
        <v>59</v>
      </c>
      <c r="F12" s="6" t="s">
        <v>24</v>
      </c>
      <c r="G12" s="6" t="s">
        <v>70</v>
      </c>
      <c r="H12" s="6" t="s">
        <v>28</v>
      </c>
    </row>
    <row r="13" spans="1:15">
      <c r="A13" s="45" t="s">
        <v>129</v>
      </c>
      <c r="B13" s="49">
        <v>72138.737082000007</v>
      </c>
      <c r="C13" s="49">
        <v>77471.994762000002</v>
      </c>
      <c r="D13" s="49">
        <v>75056.727960999997</v>
      </c>
      <c r="E13" s="49">
        <v>63991.049914000003</v>
      </c>
      <c r="F13" s="4">
        <v>65571.968191000007</v>
      </c>
      <c r="G13" s="4">
        <v>63164.341408</v>
      </c>
      <c r="H13" s="4">
        <v>63182.024122000003</v>
      </c>
      <c r="L13" s="48"/>
      <c r="M13" s="113"/>
      <c r="N13" s="114"/>
      <c r="O13" s="45"/>
    </row>
    <row r="14" spans="1:15">
      <c r="A14" s="46" t="s">
        <v>130</v>
      </c>
      <c r="B14" s="49">
        <v>52615.929464000001</v>
      </c>
      <c r="C14" s="49">
        <v>63325.619565000001</v>
      </c>
      <c r="D14" s="49">
        <v>47266.741701999999</v>
      </c>
      <c r="E14" s="49">
        <v>40062.362248999998</v>
      </c>
      <c r="F14" s="4">
        <v>46998.697691000001</v>
      </c>
      <c r="G14" s="4">
        <v>45843.973764000002</v>
      </c>
      <c r="H14" s="4">
        <v>48591.034695000002</v>
      </c>
      <c r="L14" s="48"/>
      <c r="M14" s="49"/>
      <c r="N14" s="49"/>
      <c r="O14" s="107"/>
    </row>
    <row r="15" spans="1:15">
      <c r="A15" s="98"/>
      <c r="B15" s="107">
        <f>-(B13-B14)/B13</f>
        <v>-0.27062863043760327</v>
      </c>
      <c r="C15" s="107">
        <f t="shared" ref="C15:H15" si="1">-(C13-C14)/C13</f>
        <v>-0.1825998574124594</v>
      </c>
      <c r="D15" s="107">
        <f t="shared" si="1"/>
        <v>-0.37025310074054746</v>
      </c>
      <c r="E15" s="107">
        <f t="shared" si="1"/>
        <v>-0.37393803816562904</v>
      </c>
      <c r="F15" s="107">
        <f t="shared" si="1"/>
        <v>-0.28325016028036892</v>
      </c>
      <c r="G15" s="107">
        <f t="shared" si="1"/>
        <v>-0.27421116500086407</v>
      </c>
      <c r="H15" s="107">
        <f t="shared" si="1"/>
        <v>-0.23093577057338074</v>
      </c>
      <c r="L15" s="48"/>
      <c r="M15" s="49"/>
      <c r="N15" s="49"/>
      <c r="O15" s="107"/>
    </row>
    <row r="16" spans="1:15">
      <c r="A16" s="98"/>
      <c r="B16" s="49"/>
      <c r="C16" s="49"/>
      <c r="D16" s="49"/>
      <c r="E16" s="49"/>
      <c r="F16" s="4"/>
      <c r="G16" s="4"/>
      <c r="H16" s="4"/>
      <c r="L16" s="48"/>
      <c r="M16" s="49"/>
      <c r="N16" s="49"/>
      <c r="O16" s="107"/>
    </row>
    <row r="17" spans="1:15">
      <c r="A17" s="1" t="s">
        <v>131</v>
      </c>
      <c r="L17" s="48"/>
      <c r="M17" s="49"/>
      <c r="N17" s="49"/>
      <c r="O17" s="107"/>
    </row>
    <row r="18" spans="1:15">
      <c r="A18" s="47" t="s">
        <v>98</v>
      </c>
      <c r="B18" s="48" t="s">
        <v>34</v>
      </c>
      <c r="C18" s="48" t="s">
        <v>2</v>
      </c>
      <c r="D18" s="48" t="s">
        <v>97</v>
      </c>
      <c r="E18" s="48" t="s">
        <v>59</v>
      </c>
      <c r="F18" s="6" t="s">
        <v>24</v>
      </c>
      <c r="G18" s="6" t="s">
        <v>70</v>
      </c>
      <c r="H18" s="6" t="s">
        <v>28</v>
      </c>
      <c r="L18" s="6"/>
      <c r="M18" s="4"/>
      <c r="N18" s="4"/>
      <c r="O18" s="107"/>
    </row>
    <row r="19" spans="1:15">
      <c r="A19" s="45" t="s">
        <v>129</v>
      </c>
      <c r="B19" s="49">
        <v>374.16972120999998</v>
      </c>
      <c r="C19" s="49">
        <v>396.29953583999998</v>
      </c>
      <c r="D19" s="49">
        <v>359.66129355999999</v>
      </c>
      <c r="E19" s="49">
        <v>384.61274388999999</v>
      </c>
      <c r="F19" s="4">
        <v>401.34768803999998</v>
      </c>
      <c r="G19" s="4">
        <v>368.43822275999997</v>
      </c>
      <c r="H19" s="4">
        <v>312.41971581000001</v>
      </c>
      <c r="L19" s="6"/>
      <c r="M19" s="4"/>
      <c r="N19" s="4"/>
      <c r="O19" s="107"/>
    </row>
    <row r="20" spans="1:15">
      <c r="A20" s="46" t="s">
        <v>130</v>
      </c>
      <c r="B20" s="49">
        <v>287.85867223999998</v>
      </c>
      <c r="C20" s="49">
        <v>352.20027218000001</v>
      </c>
      <c r="D20" s="49">
        <v>207.73961186</v>
      </c>
      <c r="E20" s="49">
        <v>344.97417381000002</v>
      </c>
      <c r="F20" s="4">
        <v>308.96119116</v>
      </c>
      <c r="G20" s="4">
        <v>295.72521954000001</v>
      </c>
      <c r="H20" s="4">
        <v>309.87533804999998</v>
      </c>
      <c r="L20" s="6"/>
      <c r="M20" s="4"/>
      <c r="N20" s="4"/>
      <c r="O20" s="107"/>
    </row>
    <row r="21" spans="1:15">
      <c r="A21" s="45"/>
      <c r="B21" s="107">
        <f>-(B19-B20)/B19</f>
        <v>-0.23067352614980452</v>
      </c>
      <c r="C21" s="107">
        <f t="shared" ref="C21:H21" si="2">-(C19-C20)/C19</f>
        <v>-0.11127760613326679</v>
      </c>
      <c r="D21" s="107">
        <f t="shared" si="2"/>
        <v>-0.42240208891050957</v>
      </c>
      <c r="E21" s="107">
        <f t="shared" si="2"/>
        <v>-0.10306098981300701</v>
      </c>
      <c r="F21" s="107">
        <f t="shared" si="2"/>
        <v>-0.23019067913701888</v>
      </c>
      <c r="G21" s="107">
        <f t="shared" si="2"/>
        <v>-0.19735466824071912</v>
      </c>
      <c r="H21" s="107">
        <f t="shared" si="2"/>
        <v>-8.1441011281996392E-3</v>
      </c>
    </row>
    <row r="22" spans="1:15">
      <c r="A22" s="45"/>
      <c r="B22" s="85"/>
      <c r="C22" s="49"/>
      <c r="D22" s="49"/>
      <c r="E22" s="49"/>
    </row>
    <row r="23" spans="1:15">
      <c r="A23" s="1" t="s">
        <v>132</v>
      </c>
      <c r="L23" s="48"/>
      <c r="M23" s="113"/>
      <c r="N23" s="114"/>
      <c r="O23" s="45"/>
    </row>
    <row r="24" spans="1:15">
      <c r="A24" s="47" t="s">
        <v>98</v>
      </c>
      <c r="B24" s="48" t="s">
        <v>34</v>
      </c>
      <c r="C24" s="48" t="s">
        <v>2</v>
      </c>
      <c r="D24" s="48" t="s">
        <v>97</v>
      </c>
      <c r="E24" s="48" t="s">
        <v>59</v>
      </c>
      <c r="F24" s="6" t="s">
        <v>24</v>
      </c>
      <c r="G24" s="6" t="s">
        <v>70</v>
      </c>
      <c r="H24" s="6" t="s">
        <v>28</v>
      </c>
      <c r="L24" s="48"/>
      <c r="M24" s="49"/>
      <c r="N24" s="49"/>
      <c r="O24" s="107"/>
    </row>
    <row r="25" spans="1:15">
      <c r="A25" s="45" t="s">
        <v>129</v>
      </c>
      <c r="B25" s="49">
        <v>55.554329109000001</v>
      </c>
      <c r="C25" s="49">
        <v>55.450409329999999</v>
      </c>
      <c r="D25" s="49">
        <v>61.120133541000001</v>
      </c>
      <c r="E25" s="49">
        <v>51.203796717000003</v>
      </c>
      <c r="F25" s="4">
        <v>52.750074890999997</v>
      </c>
      <c r="G25" s="4">
        <v>52.405193380999997</v>
      </c>
      <c r="H25" s="4">
        <v>47.585735876000001</v>
      </c>
      <c r="L25" s="48"/>
      <c r="M25" s="49"/>
      <c r="N25" s="49"/>
      <c r="O25" s="107"/>
    </row>
    <row r="26" spans="1:15">
      <c r="A26" s="46" t="s">
        <v>130</v>
      </c>
      <c r="B26" s="49">
        <v>49.048013287000003</v>
      </c>
      <c r="C26" s="49">
        <v>55.418346282000002</v>
      </c>
      <c r="D26" s="49">
        <v>46.761813394000001</v>
      </c>
      <c r="E26" s="49">
        <v>39.745067212999999</v>
      </c>
      <c r="F26" s="4">
        <v>45.551820712000001</v>
      </c>
      <c r="G26" s="4">
        <v>45.990261627999999</v>
      </c>
      <c r="H26" s="4">
        <v>43.581836033000002</v>
      </c>
      <c r="L26" s="48"/>
      <c r="M26" s="49"/>
      <c r="N26" s="49"/>
      <c r="O26" s="107"/>
    </row>
    <row r="27" spans="1:15">
      <c r="A27" s="45"/>
      <c r="B27" s="107">
        <f>-(B25-B26)/B25</f>
        <v>-0.11711627025923262</v>
      </c>
      <c r="C27" s="107">
        <f t="shared" ref="C27:H27" si="3">-(C25-C26)/C25</f>
        <v>-5.7822923919609065E-4</v>
      </c>
      <c r="D27" s="107">
        <f t="shared" si="3"/>
        <v>-0.2349196461975708</v>
      </c>
      <c r="E27" s="107">
        <f t="shared" si="3"/>
        <v>-0.22378671580413548</v>
      </c>
      <c r="F27" s="107">
        <f t="shared" si="3"/>
        <v>-0.13645960112614233</v>
      </c>
      <c r="G27" s="107">
        <f t="shared" si="3"/>
        <v>-0.12241022958090624</v>
      </c>
      <c r="H27" s="107">
        <f t="shared" si="3"/>
        <v>-8.4140757083876E-2</v>
      </c>
      <c r="L27" s="48"/>
      <c r="M27" s="49"/>
      <c r="N27" s="49"/>
      <c r="O27" s="107"/>
    </row>
    <row r="28" spans="1:15">
      <c r="A28" s="46"/>
      <c r="B28" s="48"/>
      <c r="C28" s="49"/>
      <c r="D28" s="49"/>
      <c r="E28" s="49"/>
      <c r="L28" s="6"/>
      <c r="M28" s="4"/>
      <c r="N28" s="4"/>
      <c r="O28" s="107"/>
    </row>
    <row r="29" spans="1:15">
      <c r="A29" s="1" t="s">
        <v>135</v>
      </c>
      <c r="L29" s="6"/>
      <c r="M29" s="4"/>
      <c r="N29" s="4"/>
      <c r="O29" s="107"/>
    </row>
    <row r="30" spans="1:15">
      <c r="A30" s="47" t="s">
        <v>98</v>
      </c>
      <c r="B30" s="48" t="s">
        <v>34</v>
      </c>
      <c r="C30" s="48" t="s">
        <v>2</v>
      </c>
      <c r="D30" s="48" t="s">
        <v>97</v>
      </c>
      <c r="E30" s="48" t="s">
        <v>59</v>
      </c>
      <c r="F30" s="6" t="s">
        <v>24</v>
      </c>
      <c r="G30" s="6" t="s">
        <v>70</v>
      </c>
      <c r="H30" s="6" t="s">
        <v>28</v>
      </c>
      <c r="L30" s="6"/>
      <c r="M30" s="4"/>
      <c r="N30" s="4"/>
      <c r="O30" s="107"/>
    </row>
    <row r="31" spans="1:15" s="25" customFormat="1" ht="15" customHeight="1">
      <c r="A31" s="45" t="s">
        <v>129</v>
      </c>
      <c r="B31" s="49">
        <v>11.319437574</v>
      </c>
      <c r="C31" s="49">
        <v>11.346965208</v>
      </c>
      <c r="D31" s="49">
        <v>11.374048327000001</v>
      </c>
      <c r="E31" s="49">
        <v>11.235887032000001</v>
      </c>
      <c r="F31" s="4">
        <v>11.26725998</v>
      </c>
      <c r="G31" s="4">
        <v>11.218165382</v>
      </c>
      <c r="H31" s="4">
        <v>11.210267779</v>
      </c>
    </row>
    <row r="32" spans="1:15" s="25" customFormat="1">
      <c r="A32" s="46" t="s">
        <v>130</v>
      </c>
      <c r="B32" s="49">
        <v>10.911529325</v>
      </c>
      <c r="C32" s="49">
        <v>11.192170974</v>
      </c>
      <c r="D32" s="49">
        <v>10.652518329999999</v>
      </c>
      <c r="E32" s="49">
        <v>10.934968016999999</v>
      </c>
      <c r="F32" s="4">
        <v>11.007601362999999</v>
      </c>
      <c r="G32" s="4">
        <v>10.861886867999999</v>
      </c>
      <c r="H32" s="4">
        <v>10.75291773</v>
      </c>
    </row>
    <row r="33" spans="1:17" s="25" customFormat="1">
      <c r="A33" s="45"/>
      <c r="B33" s="107">
        <f>-(B31-B32)/B31</f>
        <v>-3.6036088041771476E-2</v>
      </c>
      <c r="C33" s="107">
        <f t="shared" ref="C33:H33" si="4">-(C31-C32)/C31</f>
        <v>-1.3641906109914335E-2</v>
      </c>
      <c r="D33" s="107">
        <f t="shared" si="4"/>
        <v>-6.3436515852250699E-2</v>
      </c>
      <c r="E33" s="107">
        <f t="shared" si="4"/>
        <v>-2.6781954477023404E-2</v>
      </c>
      <c r="F33" s="107">
        <f t="shared" si="4"/>
        <v>-2.3045409217583461E-2</v>
      </c>
      <c r="G33" s="107">
        <f t="shared" si="4"/>
        <v>-3.1759071280199218E-2</v>
      </c>
      <c r="H33" s="107">
        <f t="shared" si="4"/>
        <v>-4.0797424112985627E-2</v>
      </c>
      <c r="L33" s="1"/>
      <c r="M33" s="47"/>
      <c r="N33" s="45"/>
      <c r="O33" s="46"/>
    </row>
    <row r="34" spans="1:17" s="25" customFormat="1">
      <c r="A34" s="45"/>
      <c r="B34" s="49">
        <f>B31-B32</f>
        <v>0.40790824900000011</v>
      </c>
      <c r="C34" s="49">
        <f t="shared" ref="C34:H34" si="5">C31-C32</f>
        <v>0.15479423400000059</v>
      </c>
      <c r="D34" s="49">
        <f t="shared" si="5"/>
        <v>0.72152999700000109</v>
      </c>
      <c r="E34" s="49">
        <f t="shared" si="5"/>
        <v>0.30091901500000162</v>
      </c>
      <c r="F34" s="49">
        <f t="shared" si="5"/>
        <v>0.25965861700000126</v>
      </c>
      <c r="G34" s="49">
        <f t="shared" si="5"/>
        <v>0.35627851400000132</v>
      </c>
      <c r="H34" s="49">
        <f t="shared" si="5"/>
        <v>0.45735004900000042</v>
      </c>
      <c r="L34" s="1"/>
      <c r="M34" s="47"/>
      <c r="N34" s="45"/>
      <c r="O34" s="46"/>
      <c r="P34" s="45"/>
      <c r="Q34" s="107"/>
    </row>
    <row r="35" spans="1:17" s="25" customFormat="1">
      <c r="A35" s="45"/>
      <c r="B35" s="49"/>
      <c r="C35" s="49"/>
      <c r="D35" s="49"/>
      <c r="E35" s="49"/>
      <c r="F35" s="49"/>
      <c r="G35" s="49"/>
      <c r="H35" s="49"/>
      <c r="L35" s="13"/>
      <c r="M35" s="48"/>
      <c r="N35" s="49"/>
      <c r="O35" s="49"/>
      <c r="P35" s="107"/>
      <c r="Q35" s="107"/>
    </row>
    <row r="36" spans="1:17">
      <c r="A36" s="1" t="s">
        <v>146</v>
      </c>
      <c r="L36" s="6"/>
      <c r="M36" s="48"/>
      <c r="N36" s="49"/>
      <c r="O36" s="49"/>
      <c r="P36" s="107"/>
      <c r="Q36" s="107"/>
    </row>
    <row r="37" spans="1:17">
      <c r="A37" s="47" t="s">
        <v>98</v>
      </c>
      <c r="B37" s="48" t="s">
        <v>34</v>
      </c>
      <c r="C37" s="48" t="s">
        <v>2</v>
      </c>
      <c r="D37" s="48" t="s">
        <v>97</v>
      </c>
      <c r="E37" s="48" t="s">
        <v>59</v>
      </c>
      <c r="F37" s="6" t="s">
        <v>24</v>
      </c>
      <c r="G37" s="6" t="s">
        <v>70</v>
      </c>
      <c r="H37" s="6" t="s">
        <v>28</v>
      </c>
      <c r="L37" s="6"/>
      <c r="M37" s="48"/>
      <c r="N37" s="49"/>
      <c r="O37" s="49"/>
      <c r="P37" s="107"/>
      <c r="Q37" s="107"/>
    </row>
    <row r="38" spans="1:17">
      <c r="A38" s="45" t="s">
        <v>129</v>
      </c>
      <c r="B38" s="49">
        <v>2.44</v>
      </c>
      <c r="C38" s="49">
        <v>2.35</v>
      </c>
      <c r="D38" s="49">
        <v>2.2000000000000002</v>
      </c>
      <c r="E38" s="49">
        <v>2.1800000000000002</v>
      </c>
      <c r="F38" s="4">
        <v>2.33</v>
      </c>
      <c r="G38" s="4">
        <v>2.87</v>
      </c>
      <c r="H38" s="4">
        <v>3.01</v>
      </c>
      <c r="L38" s="6"/>
      <c r="M38" s="48"/>
      <c r="N38" s="49"/>
      <c r="O38" s="49"/>
      <c r="P38" s="107"/>
      <c r="Q38" s="107"/>
    </row>
    <row r="39" spans="1:17">
      <c r="A39" s="46" t="s">
        <v>130</v>
      </c>
      <c r="B39" s="49">
        <v>3.02</v>
      </c>
      <c r="C39" s="49">
        <v>2.4500000000000002</v>
      </c>
      <c r="D39" s="49">
        <v>3.21</v>
      </c>
      <c r="E39" s="49">
        <v>2.64</v>
      </c>
      <c r="F39" s="4">
        <v>3.18</v>
      </c>
      <c r="G39" s="4">
        <v>3.8</v>
      </c>
      <c r="H39" s="4">
        <v>3.23</v>
      </c>
      <c r="L39" s="6"/>
      <c r="M39" s="6"/>
      <c r="N39" s="4"/>
      <c r="O39" s="4"/>
      <c r="P39" s="107"/>
      <c r="Q39" s="107"/>
    </row>
    <row r="40" spans="1:17">
      <c r="A40" s="45"/>
      <c r="B40" s="107">
        <f>-(B38-B39)/B38</f>
        <v>0.23770491803278693</v>
      </c>
      <c r="C40" s="107">
        <f t="shared" ref="C40:H40" si="6">-(C38-C39)/C38</f>
        <v>4.2553191489361736E-2</v>
      </c>
      <c r="D40" s="107">
        <f t="shared" si="6"/>
        <v>0.45909090909090894</v>
      </c>
      <c r="E40" s="107">
        <f t="shared" si="6"/>
        <v>0.21100917431192656</v>
      </c>
      <c r="F40" s="107">
        <f t="shared" si="6"/>
        <v>0.36480686695278974</v>
      </c>
      <c r="G40" s="107">
        <f t="shared" si="6"/>
        <v>0.32404181184668979</v>
      </c>
      <c r="H40" s="107">
        <f t="shared" si="6"/>
        <v>7.3089700996677817E-2</v>
      </c>
      <c r="L40" s="6"/>
      <c r="M40" s="6"/>
      <c r="N40" s="4"/>
      <c r="O40" s="4"/>
      <c r="P40" s="107"/>
      <c r="Q40" s="107"/>
    </row>
    <row r="41" spans="1:17">
      <c r="A41" s="45"/>
      <c r="B41" s="107"/>
      <c r="C41" s="107"/>
      <c r="D41" s="107"/>
      <c r="E41" s="107"/>
      <c r="F41" s="107"/>
      <c r="G41" s="107"/>
      <c r="H41" s="107"/>
      <c r="L41" s="6"/>
      <c r="M41" s="6"/>
      <c r="N41" s="4"/>
      <c r="O41" s="4"/>
      <c r="P41" s="107"/>
      <c r="Q41" s="107"/>
    </row>
    <row r="42" spans="1:17">
      <c r="A42" s="45" t="s">
        <v>148</v>
      </c>
      <c r="B42" s="48"/>
      <c r="C42" s="49"/>
      <c r="D42" s="49"/>
      <c r="E42" s="49"/>
      <c r="L42" s="6"/>
      <c r="M42" s="6"/>
      <c r="N42" s="4"/>
      <c r="O42" s="4"/>
      <c r="P42" s="107"/>
    </row>
    <row r="43" spans="1:17">
      <c r="A43" s="45"/>
      <c r="B43" s="48"/>
      <c r="C43" s="49"/>
      <c r="D43" s="49"/>
      <c r="E43" s="49"/>
    </row>
    <row r="44" spans="1:17">
      <c r="A44" s="1" t="s">
        <v>149</v>
      </c>
      <c r="B44" s="50"/>
      <c r="C44" s="49"/>
      <c r="D44" s="49"/>
      <c r="E44" s="49"/>
      <c r="L44" s="1"/>
      <c r="M44" s="47"/>
      <c r="N44" s="45"/>
      <c r="O44" s="46"/>
    </row>
    <row r="45" spans="1:17">
      <c r="A45" s="45"/>
      <c r="B45" s="85"/>
      <c r="C45" s="49"/>
      <c r="D45" s="49"/>
      <c r="E45" s="49"/>
      <c r="L45" s="1"/>
      <c r="M45" s="47"/>
      <c r="N45" s="45"/>
      <c r="O45" s="46"/>
      <c r="P45" s="45"/>
    </row>
    <row r="46" spans="1:17">
      <c r="A46" s="45"/>
      <c r="B46" s="85"/>
      <c r="C46" s="85"/>
      <c r="D46" s="85"/>
      <c r="E46" s="85"/>
      <c r="F46" s="85"/>
      <c r="G46" s="85"/>
      <c r="H46" s="85"/>
      <c r="L46" s="13"/>
      <c r="M46" s="48"/>
      <c r="N46" s="49"/>
      <c r="O46" s="49"/>
      <c r="P46" s="107"/>
    </row>
    <row r="47" spans="1:17">
      <c r="A47" s="45"/>
      <c r="B47" s="85"/>
      <c r="C47" s="85"/>
      <c r="D47" s="85"/>
      <c r="E47" s="85"/>
      <c r="F47" s="85"/>
      <c r="G47" s="85"/>
      <c r="H47" s="85"/>
      <c r="L47" s="6"/>
      <c r="M47" s="48"/>
      <c r="N47" s="49"/>
      <c r="O47" s="49"/>
      <c r="P47" s="107"/>
    </row>
    <row r="48" spans="1:17">
      <c r="A48" s="1"/>
      <c r="B48" s="85"/>
      <c r="C48" s="85"/>
      <c r="D48" s="85"/>
      <c r="E48" s="85"/>
      <c r="F48" s="85"/>
      <c r="G48" s="85"/>
      <c r="H48" s="85"/>
      <c r="L48" s="6"/>
      <c r="M48" s="48"/>
      <c r="N48" s="49"/>
      <c r="O48" s="49"/>
      <c r="P48" s="107"/>
    </row>
    <row r="49" spans="1:16">
      <c r="A49" s="1"/>
      <c r="B49" s="85"/>
      <c r="C49" s="85"/>
      <c r="D49" s="85"/>
      <c r="E49" s="85"/>
      <c r="F49" s="85"/>
      <c r="G49" s="85"/>
      <c r="H49" s="85"/>
      <c r="L49" s="6"/>
      <c r="M49" s="48"/>
      <c r="N49" s="49"/>
      <c r="O49" s="49"/>
      <c r="P49" s="107"/>
    </row>
    <row r="50" spans="1:16">
      <c r="A50" s="1"/>
      <c r="L50" s="6"/>
      <c r="M50" s="6"/>
      <c r="N50" s="4"/>
      <c r="O50" s="4"/>
      <c r="P50" s="107"/>
    </row>
    <row r="51" spans="1:16">
      <c r="A51" s="47"/>
      <c r="B51" s="48"/>
      <c r="C51" s="48"/>
      <c r="D51" s="48"/>
      <c r="E51" s="48"/>
      <c r="L51" s="6"/>
      <c r="M51" s="6"/>
      <c r="N51" s="4"/>
      <c r="O51" s="4"/>
      <c r="P51" s="107"/>
    </row>
    <row r="52" spans="1:16">
      <c r="A52" s="45"/>
      <c r="B52" s="49"/>
      <c r="C52" s="49"/>
      <c r="D52" s="49"/>
      <c r="E52" s="49"/>
      <c r="F52" s="4"/>
      <c r="G52" s="4"/>
      <c r="H52" s="4"/>
      <c r="L52" s="6"/>
      <c r="M52" s="6"/>
      <c r="N52" s="4"/>
      <c r="O52" s="4"/>
      <c r="P52" s="107"/>
    </row>
    <row r="53" spans="1:16">
      <c r="A53" s="46"/>
      <c r="B53" s="49"/>
      <c r="C53" s="49"/>
      <c r="D53" s="49"/>
      <c r="E53" s="49"/>
      <c r="F53" s="4"/>
      <c r="G53" s="4"/>
      <c r="H53" s="4"/>
    </row>
    <row r="54" spans="1:16">
      <c r="A54" s="1"/>
      <c r="E54" s="11"/>
    </row>
    <row r="55" spans="1:16">
      <c r="E55" s="11"/>
    </row>
    <row r="56" spans="1:16">
      <c r="E56" s="11"/>
    </row>
    <row r="57" spans="1:16">
      <c r="C57" s="6" t="s">
        <v>56</v>
      </c>
      <c r="E57" s="11"/>
    </row>
    <row r="58" spans="1:16">
      <c r="A58" s="1"/>
      <c r="E58" s="12"/>
    </row>
    <row r="59" spans="1:16">
      <c r="A59" s="1"/>
    </row>
    <row r="60" spans="1:16">
      <c r="A60" s="1"/>
    </row>
    <row r="62" spans="1:16">
      <c r="A62" s="1"/>
    </row>
    <row r="63" spans="1:16">
      <c r="A63" s="1"/>
    </row>
    <row r="64" spans="1:16">
      <c r="A64" s="1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10.1</vt:lpstr>
      <vt:lpstr>10.2</vt:lpstr>
      <vt:lpstr>10.3</vt:lpstr>
      <vt:lpstr>10.4-6</vt:lpstr>
      <vt:lpstr>10.a</vt:lpstr>
      <vt:lpstr>10.7 </vt:lpstr>
      <vt:lpstr>10.8</vt:lpstr>
      <vt:lpstr>10.9</vt:lpstr>
      <vt:lpstr>10.10</vt:lpstr>
      <vt:lpstr>10.11</vt:lpstr>
      <vt:lpstr>10.12</vt:lpstr>
      <vt:lpstr>10.13</vt:lpstr>
      <vt:lpstr>10.14</vt:lpstr>
      <vt:lpstr>10.15</vt:lpstr>
      <vt:lpstr>10.16</vt:lpstr>
      <vt:lpstr>10.17</vt:lpstr>
      <vt:lpstr>10.18</vt:lpstr>
      <vt:lpstr>10.19</vt:lpstr>
      <vt:lpstr>10.20</vt:lpstr>
      <vt:lpstr>10.21</vt:lpstr>
      <vt:lpstr>10.22</vt:lpstr>
    </vt:vector>
  </TitlesOfParts>
  <Company>Chronic Disease Research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severson</dc:creator>
  <cp:lastModifiedBy>severson</cp:lastModifiedBy>
  <cp:lastPrinted>2012-08-02T20:46:02Z</cp:lastPrinted>
  <dcterms:created xsi:type="dcterms:W3CDTF">2007-02-12T17:38:21Z</dcterms:created>
  <dcterms:modified xsi:type="dcterms:W3CDTF">2012-10-01T14:50:19Z</dcterms:modified>
</cp:coreProperties>
</file>