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Projects\USRDS\Analysis\ADR\2017\Chapter\CKD\c05_AKI\Web_data\Most_Current\"/>
    </mc:Choice>
  </mc:AlternateContent>
  <bookViews>
    <workbookView xWindow="165" yWindow="-60" windowWidth="9390" windowHeight="1170" tabRatio="813"/>
  </bookViews>
  <sheets>
    <sheet name="F5.1" sheetId="141" r:id="rId1"/>
    <sheet name="F5.2" sheetId="133" r:id="rId2"/>
    <sheet name="T5.1" sheetId="137" r:id="rId3"/>
    <sheet name="T5.2" sheetId="145" r:id="rId4"/>
    <sheet name="F5.3" sheetId="142" r:id="rId5"/>
    <sheet name="F5.4" sheetId="143" r:id="rId6"/>
    <sheet name="F5.5" sheetId="144" r:id="rId7"/>
    <sheet name="F5.6" sheetId="127" r:id="rId8"/>
    <sheet name="F5.7" sheetId="134" r:id="rId9"/>
    <sheet name="F5.8" sheetId="129" r:id="rId10"/>
    <sheet name="F5.9" sheetId="135" r:id="rId11"/>
    <sheet name="F5.10" sheetId="136" r:id="rId12"/>
    <sheet name="F5.11" sheetId="131" r:id="rId13"/>
  </sheets>
  <definedNames>
    <definedName name="OLE_LINK2" localSheetId="3">T5.2!$A$2</definedName>
    <definedName name="OLE_LINK3" localSheetId="0">F5.1!$A$2</definedName>
    <definedName name="OLE_LINK4" localSheetId="0">F5.1!$A$20</definedName>
    <definedName name="_xlnm.Print_Area" localSheetId="2">T5.1!$A$1:$L$36</definedName>
  </definedNames>
  <calcPr calcId="162913"/>
</workbook>
</file>

<file path=xl/calcChain.xml><?xml version="1.0" encoding="utf-8"?>
<calcChain xmlns="http://schemas.openxmlformats.org/spreadsheetml/2006/main">
  <c r="G7" i="137" l="1"/>
  <c r="H7" i="137"/>
  <c r="I7" i="137"/>
  <c r="J7" i="137"/>
  <c r="I9" i="137"/>
  <c r="K9" i="137"/>
  <c r="I10" i="137"/>
  <c r="K10" i="137"/>
  <c r="I11" i="137"/>
  <c r="K11" i="137"/>
  <c r="I18" i="137"/>
  <c r="K18" i="137"/>
  <c r="I19" i="137"/>
  <c r="K19" i="137"/>
  <c r="I21" i="137"/>
  <c r="K21" i="137"/>
  <c r="I22" i="137"/>
  <c r="K22" i="137"/>
  <c r="I24" i="137"/>
  <c r="K24" i="137"/>
  <c r="I25" i="137"/>
  <c r="K25" i="137"/>
  <c r="I26" i="137"/>
  <c r="K26" i="137"/>
  <c r="I28" i="137"/>
  <c r="K28" i="137"/>
  <c r="I29" i="137"/>
  <c r="K29" i="137"/>
  <c r="I30" i="137"/>
  <c r="K30" i="137"/>
  <c r="I31" i="137"/>
  <c r="K31" i="137"/>
  <c r="K7" i="137"/>
</calcChain>
</file>

<file path=xl/sharedStrings.xml><?xml version="1.0" encoding="utf-8"?>
<sst xmlns="http://schemas.openxmlformats.org/spreadsheetml/2006/main" count="309" uniqueCount="145">
  <si>
    <t>White</t>
  </si>
  <si>
    <t>Other</t>
  </si>
  <si>
    <t>66-69</t>
  </si>
  <si>
    <t>70-74</t>
  </si>
  <si>
    <t>75-79</t>
  </si>
  <si>
    <t>80-84</t>
  </si>
  <si>
    <t>85+</t>
  </si>
  <si>
    <t>%</t>
  </si>
  <si>
    <t>Figure 5.1</t>
  </si>
  <si>
    <t>Age</t>
  </si>
  <si>
    <t>Race</t>
  </si>
  <si>
    <t>All Patients</t>
  </si>
  <si>
    <t>Patients with AKI</t>
  </si>
  <si>
    <t>AKI patients with dialysis</t>
  </si>
  <si>
    <t>N</t>
  </si>
  <si>
    <t>40-65</t>
  </si>
  <si>
    <t>22-39</t>
  </si>
  <si>
    <t>DM no CKD</t>
  </si>
  <si>
    <t>CKD no DM</t>
  </si>
  <si>
    <t>Figure 5.3</t>
  </si>
  <si>
    <t>66+</t>
  </si>
  <si>
    <t>—</t>
  </si>
  <si>
    <t>Figure 5.4</t>
  </si>
  <si>
    <t>Figure 5.5</t>
  </si>
  <si>
    <t>No CKD No DM</t>
  </si>
  <si>
    <t>CKD and DM</t>
  </si>
  <si>
    <t>Figure 5.6</t>
  </si>
  <si>
    <t>Month</t>
  </si>
  <si>
    <t>Overall</t>
  </si>
  <si>
    <t>Figure 5.8</t>
  </si>
  <si>
    <t>ESRD</t>
  </si>
  <si>
    <t>Death</t>
  </si>
  <si>
    <t>Death or ESRD</t>
  </si>
  <si>
    <t>Home</t>
  </si>
  <si>
    <t>Hospice</t>
  </si>
  <si>
    <t>Institution</t>
  </si>
  <si>
    <t xml:space="preserve">Cumulative probability of a recurrent AKI hospitalization within two years of live discharge from first AKI hospitalization in 2013 for Medicare patients aged 66+, (a) overall, (b) by age, (c) by race, and (d) by CKD and DM </t>
  </si>
  <si>
    <t>Renal status one year after AKI hospitalization</t>
  </si>
  <si>
    <t>No CKD</t>
  </si>
  <si>
    <t>Stages 1-2</t>
  </si>
  <si>
    <t>Stages 3-5</t>
  </si>
  <si>
    <t xml:space="preserve">CKD, stage unknown </t>
  </si>
  <si>
    <t>Total</t>
  </si>
  <si>
    <t>No AKI</t>
  </si>
  <si>
    <t>Any AKI</t>
  </si>
  <si>
    <t>65+</t>
  </si>
  <si>
    <t>Sex</t>
  </si>
  <si>
    <t>Male</t>
  </si>
  <si>
    <t>Female</t>
  </si>
  <si>
    <t>Native American</t>
  </si>
  <si>
    <t>Hispanic</t>
  </si>
  <si>
    <t>Asian</t>
  </si>
  <si>
    <t>Pre-existing comorbidities</t>
  </si>
  <si>
    <t>No DM or CKD, prior year</t>
  </si>
  <si>
    <t>DM no CKD, prior year</t>
  </si>
  <si>
    <t>CKD no DM, prior year</t>
  </si>
  <si>
    <t>Both CKD &amp; DM, prior year</t>
  </si>
  <si>
    <t>Figure 5.9</t>
  </si>
  <si>
    <t>Cumulative probability of a claim for an outpatient nephrology visit within six months of live discharge from first AKI hospitalization, by CKD, DM, 2005-2014</t>
  </si>
  <si>
    <t>Table 5.2</t>
  </si>
  <si>
    <t>Stage 1</t>
  </si>
  <si>
    <t>Stage 2</t>
  </si>
  <si>
    <t>Table 5.1</t>
  </si>
  <si>
    <t>Figure 5.2</t>
  </si>
  <si>
    <t>Figure 5.7</t>
  </si>
  <si>
    <t>20-39</t>
  </si>
  <si>
    <t>Figure 5.10</t>
  </si>
  <si>
    <t>Figure 5.11</t>
  </si>
  <si>
    <t>Characteristics of Medicare and Clinformatics™ patients with at least one hospitalization, by age, sex, race, CKD, DM, and presence of AKI, 2015</t>
  </si>
  <si>
    <t>Cumulative probability of a recurrent AKI hospitalization within two years of live discharge from first AKI hospitalization in 2013 for Clinformatics™ patients aged 22+, (a) overall, (b) by age, (c) by race, and (d) by CKD and DM</t>
  </si>
  <si>
    <t>Characteristics of Veterans Affairs patients aged 22+ with at least one hospitalization, by age, sex, race, CKD, DM, presence and stage of AKI, defined by serum creatinine, FY 2015</t>
  </si>
  <si>
    <t>AKI and ICU</t>
  </si>
  <si>
    <t>AKI Non-ICU</t>
  </si>
  <si>
    <t>Stage 3*</t>
  </si>
  <si>
    <t>Diagnosis of AKI</t>
  </si>
  <si>
    <t>Age at this inpt admission</t>
  </si>
  <si>
    <t>Race/ethnicity</t>
  </si>
  <si>
    <t>Had hypertension before admission</t>
  </si>
  <si>
    <t>Pre-admission CKD and diabetes status</t>
  </si>
  <si>
    <t xml:space="preserve">    No</t>
  </si>
  <si>
    <t xml:space="preserve">    Yes</t>
  </si>
  <si>
    <t xml:space="preserve">    20-39</t>
  </si>
  <si>
    <t xml:space="preserve">    40-59</t>
  </si>
  <si>
    <t xml:space="preserve">    60-65</t>
  </si>
  <si>
    <t xml:space="preserve">    66-69</t>
  </si>
  <si>
    <t xml:space="preserve">    70-74</t>
  </si>
  <si>
    <t xml:space="preserve">    75-79</t>
  </si>
  <si>
    <t xml:space="preserve">    80-84</t>
  </si>
  <si>
    <t xml:space="preserve">    85+</t>
  </si>
  <si>
    <t xml:space="preserve">    Non-Hispanic White</t>
  </si>
  <si>
    <t xml:space="preserve">    Non-Hispanic Black</t>
  </si>
  <si>
    <t xml:space="preserve">    American Indian/Alaska Native</t>
  </si>
  <si>
    <t xml:space="preserve">    Hispanic</t>
  </si>
  <si>
    <t xml:space="preserve">    Asian</t>
  </si>
  <si>
    <t xml:space="preserve">    Other/Unknown</t>
  </si>
  <si>
    <t xml:space="preserve">    Male</t>
  </si>
  <si>
    <t xml:space="preserve">    Female</t>
  </si>
  <si>
    <t xml:space="preserve">    Neither</t>
  </si>
  <si>
    <t xml:space="preserve">    CKD only</t>
  </si>
  <si>
    <t xml:space="preserve">    Diabetes only</t>
  </si>
  <si>
    <t xml:space="preserve">    Diabetes &amp; CKD</t>
  </si>
  <si>
    <t>Any Stage AKI</t>
  </si>
  <si>
    <t>Had diabetes before admission</t>
  </si>
  <si>
    <t>Had CKD before admission</t>
  </si>
  <si>
    <t>Percent of Clinformatics™ patients aged 22+ (a) with at least one AKI hospitalization, and (b) percent among those with an AKI hospitalization that required dialysis, by year, 2005-2015</t>
  </si>
  <si>
    <t>Unadjusted rates of hospitalization with AKI, per 1,000 patient years at risk, by age and year, 2005-2015</t>
  </si>
  <si>
    <t>Unadjusted rates of hospitalization with AKI, per 1,000 patient-years at risk, by race and year, 2005-2015</t>
  </si>
  <si>
    <t>Unadjusted rates of hospitalization with AKI, per 1,000 patient-years at risk, by CKD, DM, and year, 2005-2015</t>
  </si>
  <si>
    <t>Hospital discharge status of first hospitalization for Medicare patients aged 66+ (a) with diagnosis of AKI during stay, and (b) without diagnosis of AKI during stay, 2015</t>
  </si>
  <si>
    <t>Race &amp; Ethnicity</t>
  </si>
  <si>
    <t>Black/African American</t>
  </si>
  <si>
    <t xml:space="preserve">Data Source: Special analyses, Medicare 5% sample and Clinformatics™. Medicare patients aged 66 and older who had both Medicare Parts A &amp; B, no Medicare Advantage plan, no ESRD by first service </t>
  </si>
  <si>
    <t xml:space="preserve">date from Medical Evidence form, and were alive on January 1, 2015. Clinformatics™ commercial insurance patients aged 22 and older who were enrolled in the plan, did not have diagnoses of ESRD, </t>
  </si>
  <si>
    <t>and were alive on January 1, 2015. Abbreviations: AKI, acute kidney injury; CKD, chronic kidney disease; DM, diabetes mellitus; ESRD, end-stage renal disease.</t>
  </si>
  <si>
    <t xml:space="preserve"> —This category does not apply for this dataset.</t>
  </si>
  <si>
    <t>Cumulative probability of death-censored ESRD, death, and the composite of death or ESRD within one year of live discharge from first AKI hospitalization occurring in 2013-2014</t>
  </si>
  <si>
    <t>Renal status one year following discharge from AKI hospitalization in 2013-2014, among surviving patients without kidney disease prior to AKI hospitalization, by CKD stage and ESRD status</t>
  </si>
  <si>
    <t>Percent of Medicare patients aged 66+ (a) with at least one AKI hospitalization, and (b) percent among those with an AKI hospitalization that required dialysis, by year, and by whether an intensive care unit (ICU) stay was required, 2005-2015</t>
  </si>
  <si>
    <t>Percent with an AKI hospitalization</t>
  </si>
  <si>
    <t>Percent of patients requiring inpatient dialysis among those with a first AKI hospitalization</t>
  </si>
  <si>
    <t>Dialysis and ICU</t>
  </si>
  <si>
    <t>Dialysis, Non-ICU</t>
  </si>
  <si>
    <t>Data Source: Special analyses, Medicare 5% sample. (a) Percent with an AKI hospitalization among all Medicare patients aged 66 and older who had both Medicare Parts A &amp; B, no Medicare Advantage plan, no ESRD by first service date from Medical Evidence form, and were alive on January 1 of year shown. (b) Percent of patients receiving dialysis during their first AKI hospitalization among patients with a first AKI hospitalization. Dialysis is identified by a diagnosis or charge for dialysis on the AKI hospitalization inpatient claim or a physician/supplier (Part B) claim for dialysis during the time period of the AKI inpatient claim. Abbreviations: AKI, acute kidney injury; ESRD, end-stage renal disease.</t>
  </si>
  <si>
    <t>Percent with an AKI Hospitalization</t>
  </si>
  <si>
    <t>Percent of patient requiring dialysis among  those with a first AKI hospitalization</t>
  </si>
  <si>
    <t>Data Source: Special analyses, Clinformatics™. (a) Percent with an AKI hospitalization among all Clinformatics™ commercial insurance patients aged 22 and older who were enrolled in the plan, did not have diagnoses of ESRD, and were alive on January 1, 2015. (b) Percent of patients receiving dialysis during their first AKI hospitalization among patients with a first AKI hospitalization. Dialysis is identified by a diagnosis or charge for dialysis on the AKI hospitalization inpatient (confinement) claim or a medical claim for dialysis during the time period of the AKI inpatient claim. Abbreviations: AKI, acute kidney injury; ESRD, end-stage renal disease.</t>
  </si>
  <si>
    <t>Medicare (Age 66+)</t>
  </si>
  <si>
    <t>(a)  Medicare (aged 66+)</t>
  </si>
  <si>
    <r>
      <t>(b)  Clinformatics</t>
    </r>
    <r>
      <rPr>
        <sz val="10"/>
        <rFont val="Calibri"/>
        <family val="2"/>
      </rPr>
      <t>™ (aged 22+)</t>
    </r>
  </si>
  <si>
    <t>(b)  Clinformatics™ (aged 22+)</t>
  </si>
  <si>
    <r>
      <t>Clinformatics</t>
    </r>
    <r>
      <rPr>
        <sz val="10"/>
        <rFont val="Calibri"/>
        <family val="2"/>
      </rPr>
      <t>™</t>
    </r>
    <r>
      <rPr>
        <sz val="10"/>
        <rFont val="Calibri"/>
        <family val="2"/>
        <scheme val="minor"/>
      </rPr>
      <t xml:space="preserve"> (Age 22+)</t>
    </r>
  </si>
  <si>
    <t>CKD and Diabetes</t>
  </si>
  <si>
    <t>Data Source: Special analyses, Medicare 5% sample. (a) Medicare patients aged 66 and older who had both Medicare Parts A &amp; B, no Medicare Advantage plan, no ESRD by first service date from Medical Evidence form, and were discharged alive from a first AKI hospitalization in 2013 or 2014. (b) All patient-years at risk for Clinformatics™ commercial insurance patients aged 22 and older who were enrolled in the plan, did not have diagnoses of ESRD, and were alive on January of year shown. All models censored at the end of Medicare Part A &amp; B participation, switch to Medicare Advantage program, or 365 days after AKI discharge. Model for ESRD also was censored at death. Model for death was not censored at the start of ESRD. Abbreviations: AKI, acute kidney injury; ESRD, end-stage renal disease.</t>
  </si>
  <si>
    <t>.</t>
  </si>
  <si>
    <t>Data Source: Special analyses, Medicare 5% sample and Clinformatics™. (a) Medicare patients aged 66 and older who had both Medicare Parts A &amp; B, no Medicare Advantage plan, no ESRD by first service date from Medical Evidence form on January 1 of year shown and were discharged alive from a first AKI hospitalization during the year. Censored at death, ESRD, end of Medicare Part A &amp; B participation, or switch to Medicare Advantage program. Physician visits are from physician/supplier claims with provider specialty codes for nephrology (39) and claim source indicating an outpatient setting. (b) Clinformatics™ commercial insurance patients aged 22 and older who were enrolled in the plan, did not have diagnoses of ESRD, and were discharged alive from an AKI hospitalization in the year shown. Censored at death, ESRD, or plan disenrollment. Provider specialty of “nephrologist” used to identify nephrology visits. Abbreviations: AKI, acute kidney injury; CKD, chronic kidney disease; DM, diabetes mellitus; ESRD, end-stage renal disease.</t>
  </si>
  <si>
    <t>Data Source: Special analyses, Clinformatics™. Age as of January, 2013. Clinformatics™ commercial insurance patients aged 22 and older who were enrolled in the plan, did not have diagnoses of ESRD on January 1, 2013, and were discharged alive from an AKI hospitalization in 2013. Censored at death, ESRD diagnosis, or plan disenrollment. Abbreviations: AKI, acute kidney injury; CKD, chronic kidney disease; DM, diabetes mellitus; ESRD, end-stage renal disease.</t>
  </si>
  <si>
    <t>Data Source: Special analyses, Medicare 5% sample. Age on January 1, 2013. Medicare patients aged 66 and older who had both Medicare Parts A &amp; B, no Medicare Advantage plan, no ESRD by first service date from Medical Evidence form on 1/1/2013, and were discharged alive from an AKI hospitalization in 2013. Censored at death, ESRD, end of Medicare Part A &amp; B participation, or switch to Medicare Advantage program. Abbreviations: AKI, acute kidney injury; CKD, chronic kidney disease; DM, diabetes mellitus; ESRD, end-stage renal disease.</t>
  </si>
  <si>
    <t>Data Source: Special analyses, Medicare 5% sample and Clinformatics™. (a) All patient-years at risk for Medicare patients aged 66 and older who had both Medicare Parts A &amp; B, no Medicare Advantage plan, no ESRD by first service date from Medical Evidence form, and were alive on January 1 of year shown. Censored at death, ESRD, end of Medicare Part A &amp; B participation, or switch to Medicare Advantage program. (b) All patient-years at risk for Clinformatics™ commercial insurance patients aged 22 and older who were enrolled in the plan, did not have diagnoses of ESRD, and were alive on January of year shown. Abbreviations: AKI, acute kidney injury; CKD, chronic kidney disease; DM, diabetes mellitus; ESRD, end-stage renal disease.</t>
  </si>
  <si>
    <t>Data Source: Special analyses, Medicare 5% sample and Clinformatics™. (a) All patient-years at risk for Medicare patients aged 66 and older who had both Medicare Parts A &amp; B, no Medicare Advantage plan, no ESRD by first service date from Medical Evidence form, and were alive on January 1 of year shown. Censored at death, ESRD, end of Medicare Part A &amp; B participation, or switch to Medicare Advantage program. (b) All patient-years at risk for Clinformatics™ commercial insurance patients aged 22 and older who were enrolled in the plan, did not have diagnoses of ESRD, and were alive on January of year shown. Abbreviations: Af Am, African American; AKI, acute kidney injury; ESRD, end-stage renal disease.</t>
  </si>
  <si>
    <t>Data Source: Special analyses, Medicare 5% sample and Clinformatics™. (a) Age as of January 1 of specified year. All patient-years at risk for Medicare patients aged 66 and older who had both Medicare Parts A &amp; B, no Medicare Advantage plan, no ESRD by first service date from Medical Evidence form, and were alive on January 1 of year shown. Censored at death, ESRD, end of Medicare Part A &amp; B participation, or switch to Medicare Advantage program. (b) All patient-years at risk for Clinformatics™ commercial insurance patients aged 22 and older who were enrolled in the plan, did not have diagnoses of ESRD, and were alive on January of year shown. Abbreviation: AKI, acute kidney injury; ESRD, end-stage renal disease.</t>
  </si>
  <si>
    <t>Data Source: Special analyses, Veterans Affairs data. Patients aged 22 and older with at least one hospitalization in fiscal year 2015. AKI defined by serum creatinine criteria as in KDIGO (2012), see Table A for details. Stage 3 includes those requiring dialysis. Diabetes and CKD determined by ICD-9-CM diagnosis codes. Excludes those with evidence of ESRD prior to admission by diagnosis and procedure codes. Abbreviations: AKI, acute kidney injury; CKD, chronic kidney disease; DM, diabetes mellitus; ESRD, end-stage renal disease, FY, federal fiscal year (October 1, 2014 to September 30, 2015).</t>
  </si>
  <si>
    <t>Data Source: Special analyses, Medicare 5% sample. (a) Medicare patients aged 66 and older who had both Medicare Parts A &amp; B, no Medicare Advantage plan, did not have ESRD, were discharged alive from a first AKI hospitalization in 2013 or 2014, and did not have any claims with a diagnosis of CKD in the 365 days prior to the AKI. (b) Clinformatics™ commercial insurance patients aged 22 and older who were enrolled in the plan, did not have diagnoses of ESRD, and were discharged alive from an AKI hospitalization in 2013 or 2014, and did not have any claims with a diagnosis of CKD in the 365 days prior to the AKI. Renal status after AKI determined from claims between discharge from AKI hospitalization and 365 days after discharge. Stage determined by 585.x claim closest to 365 days after discharge; ESRD by first service date on Medical Evidence form. Abbreviations: AKI, acute kidney injury; CKD, chronic kidney disease; ESRD, end-stage renal disease.</t>
  </si>
  <si>
    <t>(b) Without diagnosis of AKI during stay</t>
  </si>
  <si>
    <t>(a) with diagnosis of AKI during stay</t>
  </si>
  <si>
    <t>Data Source: Special analyses, Medicare 5% sample. Medicare patients aged 66 and older who had both Medicare Parts A &amp; B, no Medicare Advantage plan, did not have ESRD on 1/1/2015, had a first hospitalization in 2015, and were not admitted to the acute care hospital from a skilled nursing facility. Institution includes short-term skilled nursing facilities, rehabilitation hospitals, and long-term care facilities. Home also includes patients receiving home health care services. Abbreviations: AKI, acute kidney injury; ESRD, end-stage renal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</si>
</sst>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0.000"/>
    <numFmt numFmtId="168" formatCode="0.0000"/>
  </numFmts>
  <fonts count="34">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Garamond"/>
    </font>
    <font>
      <sz val="11"/>
      <color theme="1"/>
      <name val="Calibri"/>
      <family val="2"/>
      <scheme val="minor"/>
    </font>
    <font>
      <sz val="10"/>
      <name val="Calibri"/>
      <family val="2"/>
      <scheme val="minor"/>
    </font>
    <font>
      <i/>
      <sz val="10"/>
      <name val="Calibri"/>
      <family val="2"/>
      <scheme val="minor"/>
    </font>
    <font>
      <b/>
      <sz val="10"/>
      <name val="Calibri"/>
      <family val="2"/>
      <scheme val="minor"/>
    </font>
    <font>
      <b/>
      <sz val="10"/>
      <color rgb="FFFF0000"/>
      <name val="Calibri"/>
      <family val="2"/>
      <scheme val="minor"/>
    </font>
    <font>
      <i/>
      <sz val="10"/>
      <name val="Calibri"/>
      <family val="2"/>
    </font>
    <font>
      <sz val="10"/>
      <name val="Calibri"/>
      <family val="2"/>
    </font>
    <font>
      <sz val="9"/>
      <name val="Calibri"/>
      <family val="2"/>
    </font>
    <font>
      <sz val="10"/>
      <color rgb="FF000000"/>
      <name val="Calibri"/>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0" fontId="2" fillId="0" borderId="3">
      <alignment horizontal="right"/>
    </xf>
    <xf numFmtId="0" fontId="2" fillId="0" borderId="4">
      <alignment horizontal="left"/>
    </xf>
    <xf numFmtId="0" fontId="2" fillId="0" borderId="5">
      <alignment horizontal="right"/>
    </xf>
    <xf numFmtId="0" fontId="2" fillId="0" borderId="0">
      <alignment horizontal="left"/>
    </xf>
    <xf numFmtId="43" fontId="1" fillId="0" borderId="0" applyFont="0" applyFill="0" applyBorder="0" applyAlignment="0" applyProtection="0"/>
    <xf numFmtId="3" fontId="3" fillId="0" borderId="0">
      <alignment horizontal="right"/>
    </xf>
    <xf numFmtId="166" fontId="3" fillId="0" borderId="0">
      <alignment horizontal="right"/>
    </xf>
    <xf numFmtId="43" fontId="1" fillId="0" borderId="0" applyFont="0" applyFill="0" applyBorder="0" applyAlignment="0" applyProtection="0"/>
    <xf numFmtId="4" fontId="3" fillId="0" borderId="0">
      <alignment horizontal="right"/>
    </xf>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8" fillId="0" borderId="9" applyNumberFormat="0" applyFill="0" applyAlignment="0" applyProtection="0"/>
    <xf numFmtId="0" fontId="18" fillId="0" borderId="9"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 fillId="0" borderId="0"/>
    <xf numFmtId="0" fontId="24" fillId="0" borderId="0"/>
    <xf numFmtId="0" fontId="25" fillId="0" borderId="0"/>
    <xf numFmtId="0" fontId="1" fillId="23" borderId="10" applyNumberFormat="0" applyFont="0" applyAlignment="0" applyProtection="0"/>
    <xf numFmtId="0" fontId="24" fillId="23" borderId="10" applyNumberFormat="0" applyFont="0" applyAlignment="0" applyProtection="0"/>
    <xf numFmtId="0" fontId="24" fillId="23" borderId="10" applyNumberFormat="0" applyFont="0" applyAlignment="0" applyProtection="0"/>
    <xf numFmtId="0" fontId="20" fillId="20" borderId="11" applyNumberFormat="0" applyAlignment="0" applyProtection="0"/>
    <xf numFmtId="0" fontId="20" fillId="20" borderId="11"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0" fontId="21" fillId="0" borderId="0" applyNumberFormat="0" applyFill="0" applyBorder="0" applyAlignment="0" applyProtection="0"/>
    <xf numFmtId="0" fontId="4" fillId="0" borderId="0">
      <alignment vertical="center"/>
    </xf>
    <xf numFmtId="0" fontId="5" fillId="0" borderId="0">
      <alignment vertical="center"/>
    </xf>
    <xf numFmtId="0" fontId="6" fillId="0" borderId="0">
      <alignment vertical="center"/>
    </xf>
    <xf numFmtId="0" fontId="21"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134">
    <xf numFmtId="0" fontId="0" fillId="0" borderId="0" xfId="0"/>
    <xf numFmtId="0" fontId="26" fillId="0" borderId="0" xfId="0" applyFont="1"/>
    <xf numFmtId="0" fontId="27" fillId="0" borderId="0" xfId="0" applyFont="1" applyAlignment="1">
      <alignment vertical="center"/>
    </xf>
    <xf numFmtId="0" fontId="26" fillId="0" borderId="0" xfId="0" applyFont="1" applyFill="1"/>
    <xf numFmtId="0" fontId="26" fillId="0" borderId="0" xfId="0" applyFont="1" applyFill="1" applyAlignment="1">
      <alignment horizontal="left"/>
    </xf>
    <xf numFmtId="0" fontId="26" fillId="0" borderId="0" xfId="0" applyFont="1" applyFill="1" applyAlignment="1">
      <alignment horizontal="right"/>
    </xf>
    <xf numFmtId="2" fontId="26" fillId="0" borderId="0" xfId="0" applyNumberFormat="1" applyFont="1" applyFill="1" applyAlignment="1">
      <alignment horizontal="center"/>
    </xf>
    <xf numFmtId="1" fontId="26" fillId="0" borderId="0" xfId="0" applyNumberFormat="1" applyFont="1" applyFill="1" applyAlignment="1">
      <alignment horizontal="center"/>
    </xf>
    <xf numFmtId="164" fontId="26" fillId="0" borderId="0" xfId="0" applyNumberFormat="1" applyFont="1" applyFill="1" applyAlignment="1">
      <alignment horizontal="center"/>
    </xf>
    <xf numFmtId="2" fontId="26" fillId="0" borderId="0" xfId="82" applyNumberFormat="1" applyFont="1" applyFill="1" applyAlignment="1">
      <alignment horizontal="center"/>
    </xf>
    <xf numFmtId="164" fontId="26" fillId="0" borderId="0" xfId="0" applyNumberFormat="1" applyFont="1"/>
    <xf numFmtId="0" fontId="26" fillId="0" borderId="0" xfId="0" applyFont="1" applyBorder="1" applyAlignment="1">
      <alignment horizontal="left"/>
    </xf>
    <xf numFmtId="0" fontId="26" fillId="0" borderId="0" xfId="0" applyFont="1" applyBorder="1" applyAlignment="1">
      <alignment horizontal="left"/>
    </xf>
    <xf numFmtId="0" fontId="26" fillId="0" borderId="0" xfId="0" applyFont="1" applyBorder="1" applyAlignment="1"/>
    <xf numFmtId="164" fontId="26" fillId="0" borderId="0" xfId="0" applyNumberFormat="1" applyFont="1" applyBorder="1"/>
    <xf numFmtId="0" fontId="28" fillId="0" borderId="0" xfId="0" applyFont="1"/>
    <xf numFmtId="3" fontId="26" fillId="0" borderId="0" xfId="0" applyNumberFormat="1" applyFont="1" applyAlignment="1">
      <alignment horizontal="center"/>
    </xf>
    <xf numFmtId="0" fontId="26" fillId="0" borderId="0" xfId="0" applyFont="1" applyAlignment="1">
      <alignment horizontal="center"/>
    </xf>
    <xf numFmtId="164" fontId="26" fillId="0" borderId="0" xfId="0" applyNumberFormat="1" applyFont="1" applyAlignment="1">
      <alignment horizontal="center"/>
    </xf>
    <xf numFmtId="0" fontId="26" fillId="0" borderId="0" xfId="0" applyFont="1" applyBorder="1"/>
    <xf numFmtId="0" fontId="26" fillId="0" borderId="0" xfId="0" applyFont="1" applyAlignment="1">
      <alignment horizontal="left"/>
    </xf>
    <xf numFmtId="3" fontId="26" fillId="0" borderId="0" xfId="0" applyNumberFormat="1" applyFont="1" applyBorder="1" applyAlignment="1">
      <alignment horizontal="center"/>
    </xf>
    <xf numFmtId="3" fontId="26" fillId="0" borderId="0" xfId="0" applyNumberFormat="1" applyFont="1" applyBorder="1" applyAlignment="1">
      <alignment horizontal="center"/>
    </xf>
    <xf numFmtId="0" fontId="26" fillId="0" borderId="0" xfId="0" applyFont="1" applyFill="1" applyAlignment="1"/>
    <xf numFmtId="0" fontId="26" fillId="0" borderId="0" xfId="0" applyFont="1" applyFill="1" applyBorder="1" applyAlignment="1"/>
    <xf numFmtId="164" fontId="26" fillId="0" borderId="0" xfId="0" applyNumberFormat="1" applyFont="1" applyFill="1" applyBorder="1" applyAlignment="1">
      <alignment horizontal="right"/>
    </xf>
    <xf numFmtId="0" fontId="26" fillId="0" borderId="0" xfId="0" applyFont="1" applyAlignment="1">
      <alignment horizontal="right"/>
    </xf>
    <xf numFmtId="0" fontId="26" fillId="0" borderId="0" xfId="0" applyFont="1" applyAlignment="1"/>
    <xf numFmtId="0" fontId="26" fillId="0" borderId="0" xfId="0" applyFont="1" applyBorder="1" applyAlignment="1"/>
    <xf numFmtId="0" fontId="26" fillId="0" borderId="0" xfId="0" applyFont="1" applyAlignment="1"/>
    <xf numFmtId="0" fontId="26" fillId="0" borderId="0" xfId="0" applyFont="1" applyBorder="1" applyAlignment="1">
      <alignment wrapText="1"/>
    </xf>
    <xf numFmtId="0" fontId="26" fillId="0" borderId="0" xfId="0" applyFont="1" applyBorder="1" applyAlignment="1">
      <alignment horizontal="right"/>
    </xf>
    <xf numFmtId="0" fontId="26" fillId="0" borderId="0" xfId="0" applyFont="1" applyBorder="1" applyAlignment="1">
      <alignment horizontal="left" vertical="center"/>
    </xf>
    <xf numFmtId="0" fontId="26" fillId="0" borderId="0" xfId="0" applyFont="1" applyFill="1" applyBorder="1" applyAlignment="1">
      <alignment horizontal="left"/>
    </xf>
    <xf numFmtId="2" fontId="26" fillId="0" borderId="0" xfId="0" applyNumberFormat="1" applyFont="1" applyBorder="1" applyAlignment="1">
      <alignment horizontal="right"/>
    </xf>
    <xf numFmtId="0" fontId="26" fillId="0" borderId="0" xfId="0" applyFont="1" applyAlignment="1">
      <alignment horizontal="left"/>
    </xf>
    <xf numFmtId="167" fontId="26" fillId="0" borderId="0" xfId="0" applyNumberFormat="1" applyFont="1" applyAlignment="1">
      <alignment horizontal="right"/>
    </xf>
    <xf numFmtId="168" fontId="26" fillId="0" borderId="0" xfId="0" applyNumberFormat="1" applyFont="1" applyAlignment="1">
      <alignment horizontal="right"/>
    </xf>
    <xf numFmtId="0" fontId="26" fillId="0" borderId="0" xfId="0" applyNumberFormat="1" applyFont="1" applyAlignment="1">
      <alignment horizontal="left"/>
    </xf>
    <xf numFmtId="0" fontId="26" fillId="0" borderId="0" xfId="0" applyFont="1" applyFill="1" applyBorder="1" applyAlignment="1">
      <alignment horizontal="right"/>
    </xf>
    <xf numFmtId="2" fontId="26" fillId="0" borderId="0" xfId="0" applyNumberFormat="1" applyFont="1"/>
    <xf numFmtId="2" fontId="26" fillId="0" borderId="0" xfId="0" applyNumberFormat="1" applyFont="1" applyBorder="1" applyAlignment="1">
      <alignment horizontal="left"/>
    </xf>
    <xf numFmtId="2" fontId="26" fillId="0" borderId="0" xfId="0" applyNumberFormat="1" applyFont="1" applyBorder="1" applyAlignment="1">
      <alignment horizontal="right" wrapText="1"/>
    </xf>
    <xf numFmtId="164" fontId="26" fillId="0" borderId="0" xfId="0" applyNumberFormat="1" applyFont="1" applyAlignment="1">
      <alignment horizontal="right"/>
    </xf>
    <xf numFmtId="0" fontId="27" fillId="0" borderId="0" xfId="0" applyFont="1" applyFill="1" applyBorder="1" applyAlignment="1">
      <alignment horizontal="left"/>
    </xf>
    <xf numFmtId="165" fontId="26" fillId="0" borderId="0" xfId="59" applyNumberFormat="1" applyFont="1" applyAlignment="1">
      <alignment horizontal="right"/>
    </xf>
    <xf numFmtId="168" fontId="26" fillId="0" borderId="0" xfId="0" applyNumberFormat="1" applyFont="1" applyAlignment="1">
      <alignment horizontal="left"/>
    </xf>
    <xf numFmtId="168" fontId="26" fillId="0" borderId="0" xfId="0" applyNumberFormat="1" applyFont="1" applyAlignment="1"/>
    <xf numFmtId="168" fontId="26" fillId="0" borderId="0" xfId="0" applyNumberFormat="1" applyFont="1" applyAlignment="1">
      <alignment horizontal="center"/>
    </xf>
    <xf numFmtId="165" fontId="26" fillId="0" borderId="0" xfId="0" applyNumberFormat="1" applyFont="1" applyAlignment="1">
      <alignment horizontal="right"/>
    </xf>
    <xf numFmtId="0" fontId="26" fillId="0" borderId="0" xfId="0" applyFont="1" applyFill="1" applyBorder="1" applyAlignment="1">
      <alignment wrapText="1"/>
    </xf>
    <xf numFmtId="0" fontId="26" fillId="0" borderId="0" xfId="0" applyFont="1" applyFill="1" applyBorder="1" applyAlignment="1">
      <alignment horizontal="center"/>
    </xf>
    <xf numFmtId="0" fontId="26" fillId="0" borderId="0" xfId="0" applyFont="1" applyFill="1" applyAlignment="1">
      <alignment horizontal="center"/>
    </xf>
    <xf numFmtId="0" fontId="29" fillId="0" borderId="0" xfId="0" applyFont="1" applyFill="1" applyAlignment="1">
      <alignment horizontal="center"/>
    </xf>
    <xf numFmtId="3" fontId="26" fillId="0" borderId="0" xfId="0" applyNumberFormat="1" applyFont="1" applyFill="1" applyAlignment="1">
      <alignment horizontal="center"/>
    </xf>
    <xf numFmtId="165" fontId="26" fillId="0" borderId="0" xfId="59" applyNumberFormat="1" applyFont="1" applyFill="1" applyAlignment="1">
      <alignment horizontal="center"/>
    </xf>
    <xf numFmtId="164" fontId="26" fillId="0" borderId="0" xfId="90" applyNumberFormat="1" applyFont="1" applyFill="1" applyAlignment="1">
      <alignment horizontal="center"/>
    </xf>
    <xf numFmtId="0" fontId="27" fillId="0" borderId="0" xfId="0" applyFont="1" applyAlignment="1">
      <alignment horizontal="center"/>
    </xf>
    <xf numFmtId="165" fontId="26" fillId="0" borderId="0" xfId="59" applyNumberFormat="1" applyFont="1" applyAlignment="1">
      <alignment horizontal="center"/>
    </xf>
    <xf numFmtId="164" fontId="26" fillId="0" borderId="0" xfId="59" applyNumberFormat="1" applyFont="1" applyAlignment="1">
      <alignment horizontal="center"/>
    </xf>
    <xf numFmtId="0" fontId="26" fillId="0" borderId="0" xfId="0" applyFont="1" applyBorder="1" applyAlignment="1">
      <alignment horizontal="center"/>
    </xf>
    <xf numFmtId="165" fontId="26" fillId="0" borderId="0" xfId="59" applyNumberFormat="1" applyFont="1" applyBorder="1" applyAlignment="1">
      <alignment horizontal="center"/>
    </xf>
    <xf numFmtId="164" fontId="26" fillId="0" borderId="0" xfId="0" applyNumberFormat="1" applyFont="1" applyBorder="1" applyAlignment="1">
      <alignment horizontal="center"/>
    </xf>
    <xf numFmtId="164" fontId="26" fillId="0" borderId="0" xfId="59" applyNumberFormat="1" applyFont="1" applyBorder="1" applyAlignment="1">
      <alignment horizontal="center"/>
    </xf>
    <xf numFmtId="0" fontId="28" fillId="0" borderId="0" xfId="0" applyFont="1" applyAlignment="1">
      <alignment horizontal="center"/>
    </xf>
    <xf numFmtId="164" fontId="26" fillId="0" borderId="0" xfId="0" applyNumberFormat="1" applyFont="1" applyFill="1" applyBorder="1" applyAlignment="1">
      <alignment horizontal="center"/>
    </xf>
    <xf numFmtId="164" fontId="26" fillId="0" borderId="0" xfId="0" applyNumberFormat="1" applyFont="1" applyFill="1" applyBorder="1"/>
    <xf numFmtId="0" fontId="26" fillId="0" borderId="0" xfId="0" applyFont="1" applyBorder="1" applyAlignment="1">
      <alignment horizontal="center" wrapText="1"/>
    </xf>
    <xf numFmtId="0" fontId="28" fillId="0" borderId="0" xfId="0" applyFont="1" applyBorder="1" applyAlignment="1">
      <alignment vertical="center"/>
    </xf>
    <xf numFmtId="0" fontId="26" fillId="0" borderId="0" xfId="0" applyFont="1" applyBorder="1" applyAlignment="1">
      <alignment horizontal="right" wrapText="1"/>
    </xf>
    <xf numFmtId="167" fontId="26" fillId="0" borderId="0" xfId="0" applyNumberFormat="1" applyFont="1" applyBorder="1" applyAlignment="1">
      <alignment horizontal="right"/>
    </xf>
    <xf numFmtId="2" fontId="26" fillId="0" borderId="0" xfId="0" applyNumberFormat="1" applyFont="1" applyBorder="1"/>
    <xf numFmtId="0" fontId="26" fillId="0" borderId="0" xfId="0" applyFont="1" applyBorder="1" applyAlignment="1">
      <alignment horizontal="center"/>
    </xf>
    <xf numFmtId="3" fontId="26" fillId="0" borderId="0" xfId="0" applyNumberFormat="1" applyFont="1" applyBorder="1" applyAlignment="1">
      <alignment horizontal="center"/>
    </xf>
    <xf numFmtId="0" fontId="26" fillId="0" borderId="0" xfId="0" applyFont="1" applyBorder="1" applyAlignment="1">
      <alignment horizontal="right"/>
    </xf>
    <xf numFmtId="0" fontId="26" fillId="0" borderId="0" xfId="0" applyFont="1" applyBorder="1" applyAlignment="1">
      <alignment horizontal="left"/>
    </xf>
    <xf numFmtId="0" fontId="26" fillId="0" borderId="0" xfId="0" applyFont="1" applyAlignment="1">
      <alignment horizontal="center"/>
    </xf>
    <xf numFmtId="0" fontId="26" fillId="0" borderId="0" xfId="0" applyFont="1" applyBorder="1" applyAlignment="1">
      <alignment horizontal="center"/>
    </xf>
    <xf numFmtId="0" fontId="26" fillId="0" borderId="0" xfId="0" applyFont="1" applyBorder="1" applyAlignment="1">
      <alignment horizontal="right"/>
    </xf>
    <xf numFmtId="0" fontId="26" fillId="0" borderId="0" xfId="0" applyFont="1" applyBorder="1" applyAlignment="1">
      <alignment horizontal="left"/>
    </xf>
    <xf numFmtId="3" fontId="26" fillId="0" borderId="0" xfId="0" applyNumberFormat="1" applyFont="1" applyFill="1" applyAlignment="1">
      <alignment horizontal="right"/>
    </xf>
    <xf numFmtId="165" fontId="26" fillId="0" borderId="0" xfId="59" applyNumberFormat="1" applyFont="1" applyFill="1" applyAlignment="1">
      <alignment horizontal="right"/>
    </xf>
    <xf numFmtId="164" fontId="26" fillId="0" borderId="0" xfId="90" applyNumberFormat="1" applyFont="1" applyFill="1" applyAlignment="1">
      <alignment horizontal="right"/>
    </xf>
    <xf numFmtId="164" fontId="26" fillId="0" borderId="0" xfId="0" applyNumberFormat="1" applyFont="1" applyFill="1" applyAlignment="1">
      <alignment horizontal="right"/>
    </xf>
    <xf numFmtId="1" fontId="26" fillId="0" borderId="0" xfId="0" applyNumberFormat="1" applyFont="1" applyFill="1" applyAlignment="1">
      <alignment horizontal="right"/>
    </xf>
    <xf numFmtId="2" fontId="26" fillId="0" borderId="0" xfId="0" applyNumberFormat="1" applyFont="1" applyFill="1" applyAlignment="1">
      <alignment horizontal="right"/>
    </xf>
    <xf numFmtId="0" fontId="26" fillId="0" borderId="0" xfId="0" applyFont="1" applyFill="1" applyAlignment="1">
      <alignment horizontal="right" wrapText="1"/>
    </xf>
    <xf numFmtId="2" fontId="26" fillId="0" borderId="0" xfId="0" applyNumberFormat="1" applyFont="1" applyFill="1" applyAlignment="1">
      <alignment horizontal="right" wrapText="1"/>
    </xf>
    <xf numFmtId="164" fontId="26" fillId="0" borderId="0" xfId="0" applyNumberFormat="1" applyFont="1" applyFill="1" applyAlignment="1">
      <alignment horizontal="right" wrapText="1"/>
    </xf>
    <xf numFmtId="0" fontId="26" fillId="24" borderId="0" xfId="0" applyFont="1" applyFill="1" applyAlignment="1">
      <alignment horizontal="center" wrapText="1"/>
    </xf>
    <xf numFmtId="0" fontId="26" fillId="0" borderId="0" xfId="0" applyNumberFormat="1" applyFont="1" applyFill="1" applyAlignment="1">
      <alignment horizontal="left"/>
    </xf>
    <xf numFmtId="2" fontId="26" fillId="0" borderId="0" xfId="0" applyNumberFormat="1" applyFont="1" applyFill="1" applyAlignment="1">
      <alignment horizontal="left"/>
    </xf>
    <xf numFmtId="164" fontId="26" fillId="0" borderId="0" xfId="0" applyNumberFormat="1" applyFont="1" applyFill="1" applyBorder="1" applyAlignment="1">
      <alignment horizontal="left"/>
    </xf>
    <xf numFmtId="3" fontId="26" fillId="0" borderId="0" xfId="0" applyNumberFormat="1" applyFont="1" applyFill="1" applyAlignment="1">
      <alignment horizontal="left"/>
    </xf>
    <xf numFmtId="3" fontId="26" fillId="0" borderId="0" xfId="82" applyNumberFormat="1" applyFont="1" applyFill="1" applyAlignment="1">
      <alignment horizontal="left"/>
    </xf>
    <xf numFmtId="165" fontId="26" fillId="0" borderId="0" xfId="62" applyNumberFormat="1" applyFont="1" applyFill="1" applyAlignment="1">
      <alignment horizontal="left"/>
    </xf>
    <xf numFmtId="164" fontId="26" fillId="0" borderId="0" xfId="90" applyNumberFormat="1" applyFont="1" applyFill="1" applyAlignment="1">
      <alignment horizontal="left"/>
    </xf>
    <xf numFmtId="165" fontId="26" fillId="0" borderId="0" xfId="59" applyNumberFormat="1" applyFont="1" applyFill="1" applyAlignment="1">
      <alignment horizontal="left"/>
    </xf>
    <xf numFmtId="3" fontId="26" fillId="0" borderId="0" xfId="0" applyNumberFormat="1" applyFont="1" applyBorder="1" applyAlignment="1">
      <alignment horizontal="left"/>
    </xf>
    <xf numFmtId="164" fontId="26" fillId="0" borderId="0" xfId="0" applyNumberFormat="1" applyFont="1" applyBorder="1" applyAlignment="1">
      <alignment horizontal="left"/>
    </xf>
    <xf numFmtId="3" fontId="26" fillId="0" borderId="0" xfId="0" applyNumberFormat="1" applyFont="1" applyAlignment="1">
      <alignment horizontal="left"/>
    </xf>
    <xf numFmtId="164" fontId="26" fillId="0" borderId="0" xfId="0" applyNumberFormat="1" applyFont="1" applyAlignment="1">
      <alignment horizontal="left"/>
    </xf>
    <xf numFmtId="3" fontId="26" fillId="0" borderId="0" xfId="0" applyNumberFormat="1" applyFont="1" applyBorder="1" applyAlignment="1">
      <alignment horizontal="right"/>
    </xf>
    <xf numFmtId="165" fontId="26" fillId="0" borderId="0" xfId="59" applyNumberFormat="1" applyFont="1" applyBorder="1" applyAlignment="1">
      <alignment horizontal="right"/>
    </xf>
    <xf numFmtId="164" fontId="26" fillId="0" borderId="0" xfId="0" applyNumberFormat="1" applyFont="1" applyBorder="1" applyAlignment="1">
      <alignment horizontal="right"/>
    </xf>
    <xf numFmtId="3" fontId="26" fillId="0" borderId="0" xfId="59" applyNumberFormat="1" applyFont="1" applyBorder="1" applyAlignment="1">
      <alignment horizontal="right"/>
    </xf>
    <xf numFmtId="164" fontId="26" fillId="0" borderId="0" xfId="59" applyNumberFormat="1" applyFont="1" applyBorder="1" applyAlignment="1">
      <alignment horizontal="right"/>
    </xf>
    <xf numFmtId="3" fontId="26" fillId="0" borderId="0" xfId="0" applyNumberFormat="1" applyFont="1" applyFill="1" applyAlignment="1"/>
    <xf numFmtId="165" fontId="26" fillId="0" borderId="0" xfId="59" applyNumberFormat="1" applyFont="1" applyFill="1" applyAlignment="1"/>
    <xf numFmtId="164" fontId="26" fillId="0" borderId="0" xfId="90" applyNumberFormat="1" applyFont="1" applyFill="1" applyAlignment="1"/>
    <xf numFmtId="164" fontId="26" fillId="0" borderId="0" xfId="0" applyNumberFormat="1" applyFont="1" applyFill="1" applyAlignment="1"/>
    <xf numFmtId="2" fontId="26" fillId="0" borderId="0" xfId="0" applyNumberFormat="1" applyFont="1" applyFill="1" applyAlignment="1"/>
    <xf numFmtId="0" fontId="26" fillId="0" borderId="0" xfId="0" applyFont="1" applyBorder="1" applyAlignment="1">
      <alignment horizontal="right" vertical="center"/>
    </xf>
    <xf numFmtId="0" fontId="26" fillId="24" borderId="0" xfId="0" applyFont="1" applyFill="1" applyAlignment="1">
      <alignment horizontal="center" wrapText="1"/>
    </xf>
    <xf numFmtId="0" fontId="26" fillId="0" borderId="0" xfId="0" applyFont="1" applyBorder="1" applyAlignment="1">
      <alignment horizontal="center"/>
    </xf>
    <xf numFmtId="3" fontId="26" fillId="0" borderId="0" xfId="0" applyNumberFormat="1" applyFont="1" applyBorder="1" applyAlignment="1">
      <alignment horizontal="center"/>
    </xf>
    <xf numFmtId="0" fontId="26" fillId="0" borderId="0" xfId="0" applyFont="1" applyFill="1" applyBorder="1" applyAlignment="1">
      <alignment horizontal="center"/>
    </xf>
    <xf numFmtId="0" fontId="26" fillId="0" borderId="0" xfId="0" applyFont="1" applyAlignment="1">
      <alignment horizontal="center"/>
    </xf>
    <xf numFmtId="0" fontId="26" fillId="0" borderId="0" xfId="0" applyFont="1" applyFill="1" applyAlignment="1">
      <alignment horizontal="left" wrapText="1"/>
    </xf>
    <xf numFmtId="0" fontId="26" fillId="0" borderId="0" xfId="0" applyFont="1" applyFill="1" applyAlignment="1">
      <alignment wrapText="1"/>
    </xf>
    <xf numFmtId="0" fontId="30" fillId="0" borderId="0" xfId="0" applyFont="1" applyAlignment="1">
      <alignment horizontal="left" vertical="center" wrapText="1"/>
    </xf>
    <xf numFmtId="0" fontId="30" fillId="0" borderId="0" xfId="0" applyFont="1" applyAlignment="1">
      <alignment vertical="center" wrapText="1"/>
    </xf>
    <xf numFmtId="0" fontId="26" fillId="0" borderId="0" xfId="0" applyFont="1" applyFill="1" applyAlignment="1">
      <alignment horizontal="right" wrapText="1"/>
    </xf>
    <xf numFmtId="0" fontId="31" fillId="0" borderId="0" xfId="0" applyFont="1" applyAlignment="1">
      <alignment horizontal="left" vertical="center" wrapText="1"/>
    </xf>
    <xf numFmtId="0" fontId="26" fillId="0" borderId="0" xfId="0" applyFont="1" applyBorder="1" applyAlignment="1">
      <alignment horizontal="left" indent="1"/>
    </xf>
    <xf numFmtId="0" fontId="26" fillId="0" borderId="0" xfId="0" applyFont="1" applyBorder="1" applyAlignment="1">
      <alignment horizontal="left" wrapText="1"/>
    </xf>
    <xf numFmtId="0" fontId="26" fillId="0" borderId="0" xfId="0" applyFont="1" applyBorder="1" applyAlignment="1">
      <alignment horizontal="left" wrapText="1"/>
    </xf>
    <xf numFmtId="0" fontId="31" fillId="0" borderId="0" xfId="0" applyFont="1" applyAlignment="1">
      <alignment vertical="center" wrapText="1"/>
    </xf>
    <xf numFmtId="0" fontId="26" fillId="0" borderId="0" xfId="0" applyFont="1" applyAlignment="1">
      <alignment horizontal="left" wrapText="1"/>
    </xf>
    <xf numFmtId="2" fontId="26" fillId="0" borderId="0" xfId="0" applyNumberFormat="1" applyFont="1" applyBorder="1" applyAlignment="1">
      <alignment horizontal="center"/>
    </xf>
    <xf numFmtId="0" fontId="32" fillId="0" borderId="0" xfId="0" applyFont="1" applyAlignment="1">
      <alignment horizontal="left" wrapText="1"/>
    </xf>
    <xf numFmtId="0" fontId="31" fillId="0" borderId="0" xfId="0" applyFont="1" applyAlignment="1">
      <alignment horizontal="left" wrapText="1"/>
    </xf>
    <xf numFmtId="0" fontId="31" fillId="0" borderId="0" xfId="0" applyFont="1" applyAlignment="1">
      <alignment wrapText="1"/>
    </xf>
    <xf numFmtId="0" fontId="33" fillId="0" borderId="0" xfId="0" applyFont="1" applyAlignment="1">
      <alignment horizontal="left" wrapText="1"/>
    </xf>
  </cellXfs>
  <cellStyles count="10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 heading border A&amp;B" xfId="55"/>
    <cellStyle name="column heading border above" xfId="56"/>
    <cellStyle name="column heading border below" xfId="57"/>
    <cellStyle name="column heading no border &amp; short title" xfId="58"/>
    <cellStyle name="Comma" xfId="59" builtinId="3"/>
    <cellStyle name="comma 0 decimal" xfId="60"/>
    <cellStyle name="comma 1 decimal" xfId="61"/>
    <cellStyle name="Comma 2" xfId="62"/>
    <cellStyle name="comma 2 decimal"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Neutral" xfId="80" builtinId="28" customBuiltin="1"/>
    <cellStyle name="Neutral 2" xfId="81"/>
    <cellStyle name="Normal" xfId="0" builtinId="0"/>
    <cellStyle name="Normal 2" xfId="82"/>
    <cellStyle name="Normal 2 2" xfId="83"/>
    <cellStyle name="Normal 7" xfId="84"/>
    <cellStyle name="Note" xfId="85" builtinId="10" customBuiltin="1"/>
    <cellStyle name="Note 2" xfId="86"/>
    <cellStyle name="Note 3" xfId="87"/>
    <cellStyle name="Output" xfId="88" builtinId="21" customBuiltin="1"/>
    <cellStyle name="Output 2" xfId="89"/>
    <cellStyle name="Percent 2 2" xfId="90"/>
    <cellStyle name="Percent 7" xfId="91"/>
    <cellStyle name="Title" xfId="92" builtinId="15" customBuiltin="1"/>
    <cellStyle name="title 1" xfId="93"/>
    <cellStyle name="title 2" xfId="94"/>
    <cellStyle name="title 3" xfId="95"/>
    <cellStyle name="Title 4" xfId="96"/>
    <cellStyle name="Total" xfId="97" builtinId="25" customBuiltin="1"/>
    <cellStyle name="Total 2" xfId="98"/>
    <cellStyle name="Warning Text" xfId="99" builtinId="11" customBuiltin="1"/>
    <cellStyle name="Warning Text 2"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http://www.usrds.org/2013/view/img_v1_06.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tabSelected="1" zoomScaleNormal="100" workbookViewId="0"/>
  </sheetViews>
  <sheetFormatPr defaultRowHeight="12.75"/>
  <cols>
    <col min="1" max="1" width="10.5703125" style="52" customWidth="1"/>
    <col min="2" max="2" width="12" style="52" customWidth="1"/>
    <col min="3" max="3" width="9.5703125" style="52" customWidth="1"/>
    <col min="4" max="4" width="12" style="52" customWidth="1"/>
    <col min="5" max="5" width="6.7109375" style="52" customWidth="1"/>
    <col min="6" max="6" width="12" style="52" customWidth="1"/>
    <col min="7" max="8" width="11.42578125" style="52" customWidth="1"/>
    <col min="9" max="9" width="6.7109375" style="52" customWidth="1"/>
    <col min="10" max="10" width="9.7109375" style="52" customWidth="1"/>
    <col min="11" max="11" width="9.7109375" style="8" customWidth="1"/>
    <col min="12" max="12" width="10.5703125" style="8" customWidth="1"/>
    <col min="13" max="13" width="9.140625" style="52"/>
    <col min="14" max="14" width="7" style="7" customWidth="1"/>
    <col min="15" max="15" width="14.85546875" style="52" customWidth="1"/>
    <col min="16" max="16" width="19.28515625" style="52" customWidth="1"/>
    <col min="17" max="18" width="9.140625" style="52"/>
    <col min="19" max="19" width="14.85546875" style="52" customWidth="1"/>
    <col min="20" max="20" width="19.28515625" style="52" customWidth="1"/>
    <col min="21" max="16384" width="9.140625" style="52"/>
  </cols>
  <sheetData>
    <row r="1" spans="1:20">
      <c r="A1" s="4" t="s">
        <v>8</v>
      </c>
      <c r="B1" s="53"/>
    </row>
    <row r="2" spans="1:20" ht="12.75" customHeight="1">
      <c r="A2" s="118" t="s">
        <v>117</v>
      </c>
      <c r="B2" s="118"/>
      <c r="C2" s="118"/>
      <c r="D2" s="118"/>
      <c r="E2" s="118"/>
      <c r="F2" s="118"/>
      <c r="G2" s="118"/>
      <c r="H2" s="118"/>
      <c r="I2" s="118"/>
      <c r="J2" s="118"/>
      <c r="K2" s="118"/>
      <c r="L2" s="118"/>
      <c r="M2" s="119"/>
    </row>
    <row r="3" spans="1:20">
      <c r="A3" s="118"/>
      <c r="B3" s="118"/>
      <c r="C3" s="118"/>
      <c r="D3" s="118"/>
      <c r="E3" s="118"/>
      <c r="F3" s="118"/>
      <c r="G3" s="118"/>
      <c r="H3" s="118"/>
      <c r="I3" s="118"/>
      <c r="J3" s="118"/>
      <c r="K3" s="118"/>
      <c r="L3" s="118"/>
      <c r="M3" s="119"/>
    </row>
    <row r="4" spans="1:20">
      <c r="A4" s="119"/>
      <c r="B4" s="119"/>
      <c r="C4" s="119"/>
      <c r="D4" s="119"/>
      <c r="E4" s="119"/>
      <c r="F4" s="119"/>
      <c r="G4" s="119"/>
      <c r="H4" s="119"/>
      <c r="I4" s="119"/>
      <c r="J4" s="119"/>
      <c r="K4" s="119"/>
      <c r="L4" s="119"/>
      <c r="M4" s="119"/>
    </row>
    <row r="6" spans="1:20" ht="47.25" customHeight="1">
      <c r="F6" s="113" t="s">
        <v>118</v>
      </c>
      <c r="G6" s="113"/>
      <c r="H6" s="113"/>
      <c r="I6" s="89"/>
      <c r="J6" s="113" t="s">
        <v>119</v>
      </c>
      <c r="K6" s="113"/>
      <c r="L6" s="113"/>
    </row>
    <row r="7" spans="1:20" ht="33" customHeight="1">
      <c r="B7" s="5" t="s">
        <v>11</v>
      </c>
      <c r="C7" s="86" t="s">
        <v>12</v>
      </c>
      <c r="D7" s="86" t="s">
        <v>13</v>
      </c>
      <c r="E7" s="86"/>
      <c r="F7" s="87" t="s">
        <v>28</v>
      </c>
      <c r="G7" s="85" t="s">
        <v>71</v>
      </c>
      <c r="H7" s="85" t="s">
        <v>72</v>
      </c>
      <c r="I7" s="85"/>
      <c r="J7" s="87" t="s">
        <v>28</v>
      </c>
      <c r="K7" s="88" t="s">
        <v>120</v>
      </c>
      <c r="L7" s="88" t="s">
        <v>121</v>
      </c>
    </row>
    <row r="8" spans="1:20">
      <c r="A8" s="4">
        <v>2005</v>
      </c>
      <c r="B8" s="107">
        <v>1392451</v>
      </c>
      <c r="C8" s="108">
        <v>26939</v>
      </c>
      <c r="D8" s="108">
        <v>1949</v>
      </c>
      <c r="E8" s="108"/>
      <c r="F8" s="109">
        <v>1.9346461743000001</v>
      </c>
      <c r="G8" s="109">
        <v>0.59664577070000002</v>
      </c>
      <c r="H8" s="109">
        <v>1.3380004035999999</v>
      </c>
      <c r="I8" s="109"/>
      <c r="J8" s="109">
        <v>7.2348639519000004</v>
      </c>
      <c r="K8" s="110">
        <v>4.1167081183000001</v>
      </c>
      <c r="L8" s="110">
        <v>3.1181558334999999</v>
      </c>
      <c r="M8" s="23"/>
      <c r="O8" s="6"/>
      <c r="P8" s="6"/>
      <c r="R8" s="54"/>
      <c r="S8" s="6"/>
      <c r="T8" s="6"/>
    </row>
    <row r="9" spans="1:20">
      <c r="A9" s="4">
        <v>2006</v>
      </c>
      <c r="B9" s="107">
        <v>1359512</v>
      </c>
      <c r="C9" s="108">
        <v>29481</v>
      </c>
      <c r="D9" s="108">
        <v>1919</v>
      </c>
      <c r="E9" s="108"/>
      <c r="F9" s="109">
        <v>2.1684986965999999</v>
      </c>
      <c r="G9" s="109">
        <v>0.63184436769999996</v>
      </c>
      <c r="H9" s="109">
        <v>1.5366543289000001</v>
      </c>
      <c r="I9" s="109"/>
      <c r="J9" s="109">
        <v>6.5092771616</v>
      </c>
      <c r="K9" s="110">
        <v>3.7380007462</v>
      </c>
      <c r="L9" s="110">
        <v>2.7712764153</v>
      </c>
      <c r="M9" s="23"/>
      <c r="O9" s="6"/>
      <c r="P9" s="6"/>
      <c r="R9" s="54"/>
      <c r="S9" s="6"/>
      <c r="T9" s="6"/>
    </row>
    <row r="10" spans="1:20">
      <c r="A10" s="4">
        <v>2007</v>
      </c>
      <c r="B10" s="107">
        <v>1315369</v>
      </c>
      <c r="C10" s="108">
        <v>33652</v>
      </c>
      <c r="D10" s="108">
        <v>1937</v>
      </c>
      <c r="E10" s="108"/>
      <c r="F10" s="109">
        <v>2.5583695525999999</v>
      </c>
      <c r="G10" s="109">
        <v>0.7173652412</v>
      </c>
      <c r="H10" s="109">
        <v>1.8410043113000001</v>
      </c>
      <c r="I10" s="109"/>
      <c r="J10" s="109">
        <v>5.7559728990999997</v>
      </c>
      <c r="K10" s="110">
        <v>3.2271484607000001</v>
      </c>
      <c r="L10" s="110">
        <v>2.5288244384</v>
      </c>
      <c r="M10" s="23"/>
      <c r="O10" s="6"/>
      <c r="P10" s="6"/>
      <c r="R10" s="54"/>
      <c r="S10" s="6"/>
      <c r="T10" s="6"/>
    </row>
    <row r="11" spans="1:20" ht="14.45" customHeight="1">
      <c r="A11" s="4">
        <v>2008</v>
      </c>
      <c r="B11" s="107">
        <v>1292539</v>
      </c>
      <c r="C11" s="108">
        <v>39630</v>
      </c>
      <c r="D11" s="108">
        <v>2038</v>
      </c>
      <c r="E11" s="108"/>
      <c r="F11" s="109">
        <v>3.0660583549</v>
      </c>
      <c r="G11" s="109">
        <v>0.83494579270000002</v>
      </c>
      <c r="H11" s="109">
        <v>2.2311125621999999</v>
      </c>
      <c r="I11" s="109"/>
      <c r="J11" s="109">
        <v>5.1425687609999997</v>
      </c>
      <c r="K11" s="110">
        <v>2.8892253342999998</v>
      </c>
      <c r="L11" s="110">
        <v>2.2533434266999999</v>
      </c>
      <c r="M11" s="23"/>
      <c r="O11" s="6"/>
      <c r="P11" s="6"/>
      <c r="R11" s="54"/>
      <c r="S11" s="6"/>
      <c r="T11" s="6"/>
    </row>
    <row r="12" spans="1:20">
      <c r="A12" s="4">
        <v>2009</v>
      </c>
      <c r="B12" s="107">
        <v>1279444</v>
      </c>
      <c r="C12" s="108">
        <v>44609</v>
      </c>
      <c r="D12" s="108">
        <v>2038</v>
      </c>
      <c r="E12" s="108"/>
      <c r="F12" s="109">
        <v>3.4865926137000001</v>
      </c>
      <c r="G12" s="109">
        <v>0.93165468750000002</v>
      </c>
      <c r="H12" s="109">
        <v>2.5549379262</v>
      </c>
      <c r="I12" s="109"/>
      <c r="J12" s="109">
        <v>4.5685848147000003</v>
      </c>
      <c r="K12" s="110">
        <v>2.5869219216000001</v>
      </c>
      <c r="L12" s="110">
        <v>1.9816628931</v>
      </c>
      <c r="M12" s="111"/>
      <c r="O12" s="6"/>
      <c r="P12" s="6"/>
      <c r="R12" s="6"/>
      <c r="S12" s="6"/>
      <c r="T12" s="6"/>
    </row>
    <row r="13" spans="1:20">
      <c r="A13" s="4">
        <v>2010</v>
      </c>
      <c r="B13" s="107">
        <v>1289137</v>
      </c>
      <c r="C13" s="108">
        <v>49247</v>
      </c>
      <c r="D13" s="108">
        <v>2054</v>
      </c>
      <c r="E13" s="108"/>
      <c r="F13" s="109">
        <v>3.8201525517000001</v>
      </c>
      <c r="G13" s="109">
        <v>1.0283623851000001</v>
      </c>
      <c r="H13" s="109">
        <v>2.7917901665999998</v>
      </c>
      <c r="I13" s="109"/>
      <c r="J13" s="109">
        <v>4.1708124353000002</v>
      </c>
      <c r="K13" s="110">
        <v>2.5016752288999999</v>
      </c>
      <c r="L13" s="110">
        <v>1.6691372063000001</v>
      </c>
      <c r="M13" s="111"/>
      <c r="O13" s="6"/>
      <c r="P13" s="6"/>
      <c r="R13" s="6"/>
      <c r="S13" s="6"/>
      <c r="T13" s="6"/>
    </row>
    <row r="14" spans="1:20">
      <c r="A14" s="4">
        <v>2011</v>
      </c>
      <c r="B14" s="107">
        <v>1289972</v>
      </c>
      <c r="C14" s="108">
        <v>51437</v>
      </c>
      <c r="D14" s="108">
        <v>1955</v>
      </c>
      <c r="E14" s="108"/>
      <c r="F14" s="109">
        <v>3.9874508903999999</v>
      </c>
      <c r="G14" s="109">
        <v>1.0392473634999999</v>
      </c>
      <c r="H14" s="109">
        <v>2.9482035269</v>
      </c>
      <c r="I14" s="109"/>
      <c r="J14" s="109">
        <v>3.8007659856</v>
      </c>
      <c r="K14" s="110">
        <v>2.1988063066999999</v>
      </c>
      <c r="L14" s="110">
        <v>1.6019596787999999</v>
      </c>
      <c r="M14" s="111"/>
      <c r="O14" s="6"/>
      <c r="P14" s="6"/>
      <c r="R14" s="6"/>
      <c r="S14" s="6"/>
      <c r="T14" s="6"/>
    </row>
    <row r="15" spans="1:20">
      <c r="A15" s="4">
        <v>2012</v>
      </c>
      <c r="B15" s="107">
        <v>1296517</v>
      </c>
      <c r="C15" s="108">
        <v>53526</v>
      </c>
      <c r="D15" s="108">
        <v>2016</v>
      </c>
      <c r="E15" s="108"/>
      <c r="F15" s="109">
        <v>4.1284456741</v>
      </c>
      <c r="G15" s="109">
        <v>1.0684009541999999</v>
      </c>
      <c r="H15" s="109">
        <v>3.0600447198</v>
      </c>
      <c r="I15" s="109"/>
      <c r="J15" s="109">
        <v>3.7663939019999999</v>
      </c>
      <c r="K15" s="110">
        <v>2.1783806001000001</v>
      </c>
      <c r="L15" s="110">
        <v>1.5880133019</v>
      </c>
      <c r="M15" s="111"/>
      <c r="O15" s="6"/>
      <c r="P15" s="6"/>
      <c r="R15" s="6"/>
      <c r="S15" s="6"/>
      <c r="T15" s="6"/>
    </row>
    <row r="16" spans="1:20">
      <c r="A16" s="4">
        <v>2013</v>
      </c>
      <c r="B16" s="107">
        <v>1326963</v>
      </c>
      <c r="C16" s="108">
        <v>52904</v>
      </c>
      <c r="D16" s="108">
        <v>1918</v>
      </c>
      <c r="E16" s="108"/>
      <c r="F16" s="109">
        <v>3.9868481638</v>
      </c>
      <c r="G16" s="109">
        <v>1.0317544648999999</v>
      </c>
      <c r="H16" s="109">
        <v>2.9550936988999998</v>
      </c>
      <c r="I16" s="109"/>
      <c r="J16" s="109">
        <v>3.6254347497000001</v>
      </c>
      <c r="K16" s="110">
        <v>2.1794193256000001</v>
      </c>
      <c r="L16" s="110">
        <v>1.4460154242000001</v>
      </c>
      <c r="M16" s="111"/>
      <c r="O16" s="6"/>
      <c r="P16" s="6"/>
      <c r="R16" s="6"/>
      <c r="S16" s="6"/>
      <c r="T16" s="6"/>
    </row>
    <row r="17" spans="1:20">
      <c r="A17" s="4">
        <v>2014</v>
      </c>
      <c r="B17" s="107">
        <v>1341601</v>
      </c>
      <c r="C17" s="108">
        <v>54403</v>
      </c>
      <c r="D17" s="108">
        <v>1904</v>
      </c>
      <c r="E17" s="108"/>
      <c r="F17" s="109">
        <v>4.0550804598000001</v>
      </c>
      <c r="G17" s="109">
        <v>1.0215406815999999</v>
      </c>
      <c r="H17" s="109">
        <v>3.0335397782000002</v>
      </c>
      <c r="I17" s="109"/>
      <c r="J17" s="109">
        <v>3.4998069959000002</v>
      </c>
      <c r="K17" s="110">
        <v>2.0715769351</v>
      </c>
      <c r="L17" s="110">
        <v>1.4282300608</v>
      </c>
      <c r="M17" s="111"/>
      <c r="O17" s="6"/>
      <c r="P17" s="6"/>
      <c r="R17" s="6"/>
      <c r="S17" s="6"/>
      <c r="T17" s="6"/>
    </row>
    <row r="18" spans="1:20">
      <c r="A18" s="4">
        <v>2015</v>
      </c>
      <c r="B18" s="107">
        <v>1343870</v>
      </c>
      <c r="C18" s="108">
        <v>55885</v>
      </c>
      <c r="D18" s="108">
        <v>1877</v>
      </c>
      <c r="E18" s="108"/>
      <c r="F18" s="109">
        <v>4.1585123561000001</v>
      </c>
      <c r="G18" s="109">
        <v>1.0075379314999999</v>
      </c>
      <c r="H18" s="109">
        <v>3.1509744246000002</v>
      </c>
      <c r="I18" s="109"/>
      <c r="J18" s="109">
        <v>3.3586830098</v>
      </c>
      <c r="K18" s="110">
        <v>1.9200143151</v>
      </c>
      <c r="L18" s="110">
        <v>1.4386686946</v>
      </c>
      <c r="M18" s="111"/>
      <c r="O18" s="6"/>
      <c r="P18" s="6"/>
      <c r="R18" s="6"/>
      <c r="S18" s="6"/>
      <c r="T18" s="6"/>
    </row>
    <row r="19" spans="1:20" ht="12.95" customHeight="1">
      <c r="A19" s="5"/>
      <c r="B19" s="80"/>
      <c r="C19" s="80"/>
      <c r="D19" s="84"/>
      <c r="E19" s="84"/>
      <c r="F19" s="85"/>
      <c r="G19" s="85"/>
      <c r="H19" s="85"/>
      <c r="I19" s="85"/>
      <c r="J19" s="85"/>
      <c r="K19" s="83"/>
      <c r="L19" s="83"/>
      <c r="M19" s="6"/>
      <c r="O19" s="6"/>
      <c r="P19" s="6"/>
      <c r="R19" s="6"/>
      <c r="S19" s="6"/>
      <c r="T19" s="6"/>
    </row>
    <row r="20" spans="1:20" s="35" customFormat="1" ht="12.75" customHeight="1">
      <c r="A20" s="120" t="s">
        <v>122</v>
      </c>
      <c r="B20" s="120"/>
      <c r="C20" s="120"/>
      <c r="D20" s="120"/>
      <c r="E20" s="120"/>
      <c r="F20" s="120"/>
      <c r="G20" s="120"/>
      <c r="H20" s="120"/>
      <c r="I20" s="120"/>
      <c r="J20" s="120"/>
      <c r="K20" s="120"/>
      <c r="L20" s="120"/>
    </row>
    <row r="21" spans="1:20" s="35" customFormat="1">
      <c r="A21" s="120"/>
      <c r="B21" s="120"/>
      <c r="C21" s="120"/>
      <c r="D21" s="120"/>
      <c r="E21" s="120"/>
      <c r="F21" s="120"/>
      <c r="G21" s="120"/>
      <c r="H21" s="120"/>
      <c r="I21" s="120"/>
      <c r="J21" s="120"/>
      <c r="K21" s="120"/>
      <c r="L21" s="120"/>
    </row>
    <row r="22" spans="1:20" s="35" customFormat="1">
      <c r="A22" s="120"/>
      <c r="B22" s="120"/>
      <c r="C22" s="120"/>
      <c r="D22" s="120"/>
      <c r="E22" s="120"/>
      <c r="F22" s="120"/>
      <c r="G22" s="120"/>
      <c r="H22" s="120"/>
      <c r="I22" s="120"/>
      <c r="J22" s="120"/>
      <c r="K22" s="120"/>
      <c r="L22" s="120"/>
    </row>
    <row r="23" spans="1:20" s="35" customFormat="1">
      <c r="A23" s="120"/>
      <c r="B23" s="120"/>
      <c r="C23" s="120"/>
      <c r="D23" s="120"/>
      <c r="E23" s="120"/>
      <c r="F23" s="120"/>
      <c r="G23" s="120"/>
      <c r="H23" s="120"/>
      <c r="I23" s="120"/>
      <c r="J23" s="120"/>
      <c r="K23" s="120"/>
      <c r="L23" s="120"/>
    </row>
    <row r="24" spans="1:20" s="35" customFormat="1">
      <c r="A24" s="120"/>
      <c r="B24" s="120"/>
      <c r="C24" s="120"/>
      <c r="D24" s="120"/>
      <c r="E24" s="120"/>
      <c r="F24" s="120"/>
      <c r="G24" s="120"/>
      <c r="H24" s="120"/>
      <c r="I24" s="120"/>
      <c r="J24" s="120"/>
      <c r="K24" s="120"/>
      <c r="L24" s="120"/>
    </row>
    <row r="25" spans="1:20">
      <c r="B25" s="54"/>
      <c r="C25" s="55"/>
      <c r="D25" s="55"/>
      <c r="E25" s="55"/>
      <c r="F25" s="56"/>
      <c r="G25" s="56"/>
      <c r="H25" s="56"/>
      <c r="I25" s="56"/>
      <c r="J25" s="56"/>
      <c r="M25" s="6"/>
      <c r="O25" s="6"/>
      <c r="P25" s="6"/>
      <c r="R25" s="6"/>
      <c r="S25" s="6"/>
      <c r="T25" s="6"/>
    </row>
    <row r="26" spans="1:20">
      <c r="A26" s="57"/>
      <c r="B26" s="54"/>
      <c r="C26" s="55"/>
      <c r="D26" s="55"/>
      <c r="E26" s="55"/>
      <c r="F26" s="56"/>
      <c r="G26" s="56"/>
      <c r="H26" s="56"/>
      <c r="I26" s="56"/>
      <c r="J26" s="56"/>
    </row>
    <row r="27" spans="1:20">
      <c r="B27" s="54"/>
      <c r="C27" s="55"/>
      <c r="D27" s="55"/>
      <c r="E27" s="55"/>
      <c r="F27" s="56"/>
      <c r="G27" s="56"/>
      <c r="H27" s="56"/>
      <c r="I27" s="56"/>
      <c r="J27" s="56"/>
      <c r="O27" s="6"/>
      <c r="P27" s="6"/>
      <c r="S27" s="6"/>
      <c r="T27" s="6"/>
    </row>
    <row r="28" spans="1:20">
      <c r="C28" s="6"/>
      <c r="D28" s="6"/>
      <c r="E28" s="6"/>
      <c r="O28" s="6"/>
      <c r="P28" s="6"/>
      <c r="S28" s="6"/>
      <c r="T28" s="6"/>
    </row>
    <row r="29" spans="1:20">
      <c r="C29" s="6"/>
      <c r="D29" s="6"/>
      <c r="E29" s="6"/>
      <c r="O29" s="6"/>
      <c r="P29" s="6"/>
      <c r="S29" s="6"/>
      <c r="T29" s="6"/>
    </row>
    <row r="30" spans="1:20">
      <c r="C30" s="6"/>
      <c r="D30" s="6"/>
      <c r="E30" s="6"/>
      <c r="O30" s="6"/>
      <c r="P30" s="6"/>
      <c r="S30" s="6"/>
      <c r="T30" s="6"/>
    </row>
    <row r="31" spans="1:20">
      <c r="C31" s="6"/>
      <c r="D31" s="6"/>
      <c r="E31" s="6"/>
      <c r="O31" s="6"/>
      <c r="P31" s="6"/>
      <c r="S31" s="6"/>
      <c r="T31" s="6"/>
    </row>
  </sheetData>
  <mergeCells count="4">
    <mergeCell ref="F6:H6"/>
    <mergeCell ref="J6:L6"/>
    <mergeCell ref="A2:L3"/>
    <mergeCell ref="A20:L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zoomScaleNormal="100" workbookViewId="0"/>
  </sheetViews>
  <sheetFormatPr defaultRowHeight="12.75"/>
  <cols>
    <col min="1" max="1" width="8.7109375" style="20" customWidth="1"/>
    <col min="2" max="3" width="10.140625" style="26" customWidth="1"/>
    <col min="4" max="4" width="12.7109375" style="26" customWidth="1"/>
    <col min="5" max="5" width="6.7109375" style="26" customWidth="1"/>
    <col min="6" max="7" width="10.140625" style="26" customWidth="1"/>
    <col min="8" max="8" width="12.7109375" style="26" customWidth="1"/>
    <col min="9" max="16384" width="9.140625" style="1"/>
  </cols>
  <sheetData>
    <row r="1" spans="1:14">
      <c r="A1" s="20" t="s">
        <v>29</v>
      </c>
    </row>
    <row r="2" spans="1:14">
      <c r="A2" s="128" t="s">
        <v>115</v>
      </c>
      <c r="B2" s="128"/>
      <c r="C2" s="128"/>
      <c r="D2" s="128"/>
      <c r="E2" s="128"/>
      <c r="F2" s="128"/>
      <c r="G2" s="128"/>
      <c r="H2" s="128"/>
    </row>
    <row r="3" spans="1:14">
      <c r="A3" s="128"/>
      <c r="B3" s="128"/>
      <c r="C3" s="128"/>
      <c r="D3" s="128"/>
      <c r="E3" s="128"/>
      <c r="F3" s="128"/>
      <c r="G3" s="128"/>
      <c r="H3" s="128"/>
    </row>
    <row r="4" spans="1:14">
      <c r="A4" s="1"/>
      <c r="B4" s="29"/>
      <c r="C4" s="29"/>
      <c r="D4" s="29"/>
      <c r="E4" s="29"/>
      <c r="F4" s="29"/>
      <c r="G4" s="29"/>
    </row>
    <row r="5" spans="1:14">
      <c r="A5" s="27"/>
      <c r="B5" s="114" t="s">
        <v>127</v>
      </c>
      <c r="C5" s="114"/>
      <c r="D5" s="114"/>
      <c r="E5" s="60"/>
      <c r="F5" s="114" t="s">
        <v>129</v>
      </c>
      <c r="G5" s="114"/>
      <c r="H5" s="114"/>
      <c r="I5" s="13"/>
    </row>
    <row r="6" spans="1:14">
      <c r="A6" s="20" t="s">
        <v>27</v>
      </c>
      <c r="B6" s="31" t="s">
        <v>30</v>
      </c>
      <c r="C6" s="39" t="s">
        <v>31</v>
      </c>
      <c r="D6" s="31" t="s">
        <v>32</v>
      </c>
      <c r="E6" s="31"/>
      <c r="F6" s="31" t="s">
        <v>30</v>
      </c>
      <c r="G6" s="39" t="s">
        <v>31</v>
      </c>
      <c r="H6" s="31" t="s">
        <v>32</v>
      </c>
    </row>
    <row r="7" spans="1:14">
      <c r="A7" s="20">
        <v>0</v>
      </c>
      <c r="B7" s="70">
        <v>2.65569E-4</v>
      </c>
      <c r="C7" s="70">
        <v>1.0753124000000001E-3</v>
      </c>
      <c r="D7" s="70">
        <v>1.3482733E-3</v>
      </c>
      <c r="E7" s="70"/>
      <c r="F7" s="70">
        <v>0</v>
      </c>
      <c r="G7" s="70">
        <v>0</v>
      </c>
      <c r="H7" s="70">
        <v>0</v>
      </c>
      <c r="L7" s="36"/>
      <c r="M7" s="36"/>
      <c r="N7" s="36"/>
    </row>
    <row r="8" spans="1:14">
      <c r="A8" s="20">
        <v>1</v>
      </c>
      <c r="B8" s="36">
        <v>5.9730612999999997E-3</v>
      </c>
      <c r="C8" s="36">
        <v>0.2037900882</v>
      </c>
      <c r="D8" s="36">
        <v>0.20986282479999999</v>
      </c>
      <c r="E8" s="36"/>
      <c r="F8" s="36">
        <v>1.48032867E-2</v>
      </c>
      <c r="G8" s="36">
        <v>2.34114188E-2</v>
      </c>
      <c r="H8" s="36">
        <v>3.76012051E-2</v>
      </c>
      <c r="L8" s="36"/>
      <c r="M8" s="36"/>
      <c r="N8" s="36"/>
    </row>
    <row r="9" spans="1:14">
      <c r="A9" s="20">
        <v>2</v>
      </c>
      <c r="B9" s="36">
        <v>8.2409169000000008E-3</v>
      </c>
      <c r="C9" s="36">
        <v>0.24738581800000001</v>
      </c>
      <c r="D9" s="36">
        <v>0.25467351919999998</v>
      </c>
      <c r="E9" s="36"/>
      <c r="F9" s="36">
        <v>2.0614958199999998E-2</v>
      </c>
      <c r="G9" s="36">
        <v>3.53784288E-2</v>
      </c>
      <c r="H9" s="36">
        <v>5.47003265E-2</v>
      </c>
      <c r="L9" s="36"/>
      <c r="M9" s="36"/>
      <c r="N9" s="36"/>
    </row>
    <row r="10" spans="1:14">
      <c r="A10" s="20">
        <v>3</v>
      </c>
      <c r="B10" s="36">
        <v>1.01280997E-2</v>
      </c>
      <c r="C10" s="36">
        <v>0.27791799280000001</v>
      </c>
      <c r="D10" s="36">
        <v>0.28615954799999999</v>
      </c>
      <c r="E10" s="36"/>
      <c r="F10" s="36">
        <v>2.5299873600000002E-2</v>
      </c>
      <c r="G10" s="36">
        <v>4.28636212E-2</v>
      </c>
      <c r="H10" s="36">
        <v>6.6208823599999994E-2</v>
      </c>
      <c r="L10" s="36"/>
      <c r="M10" s="36"/>
      <c r="N10" s="36"/>
    </row>
    <row r="11" spans="1:14">
      <c r="A11" s="20">
        <v>4</v>
      </c>
      <c r="B11" s="36">
        <v>1.16983804E-2</v>
      </c>
      <c r="C11" s="36">
        <v>0.30093510220000003</v>
      </c>
      <c r="D11" s="36">
        <v>0.30969940419999997</v>
      </c>
      <c r="E11" s="36"/>
      <c r="F11" s="36">
        <v>2.9031913699999998E-2</v>
      </c>
      <c r="G11" s="36">
        <v>4.8383276599999997E-2</v>
      </c>
      <c r="H11" s="36">
        <v>7.4757906099999993E-2</v>
      </c>
      <c r="L11" s="36"/>
      <c r="M11" s="36"/>
      <c r="N11" s="36"/>
    </row>
    <row r="12" spans="1:14">
      <c r="A12" s="20">
        <v>5</v>
      </c>
      <c r="B12" s="36">
        <v>1.31631796E-2</v>
      </c>
      <c r="C12" s="36">
        <v>0.32069436880000002</v>
      </c>
      <c r="D12" s="36">
        <v>0.32987832989999999</v>
      </c>
      <c r="E12" s="36"/>
      <c r="F12" s="36">
        <v>3.2683024200000001E-2</v>
      </c>
      <c r="G12" s="36">
        <v>5.2408548700000002E-2</v>
      </c>
      <c r="H12" s="36">
        <v>8.1856904300000005E-2</v>
      </c>
      <c r="L12" s="36"/>
      <c r="M12" s="36"/>
      <c r="N12" s="36"/>
    </row>
    <row r="13" spans="1:14">
      <c r="A13" s="20">
        <v>6</v>
      </c>
      <c r="B13" s="36">
        <v>1.42987909E-2</v>
      </c>
      <c r="C13" s="36">
        <v>0.33684479410000001</v>
      </c>
      <c r="D13" s="36">
        <v>0.34636190789999999</v>
      </c>
      <c r="E13" s="36"/>
      <c r="F13" s="36">
        <v>3.57662168E-2</v>
      </c>
      <c r="G13" s="36">
        <v>5.6172471000000002E-2</v>
      </c>
      <c r="H13" s="36">
        <v>8.8190719000000001E-2</v>
      </c>
      <c r="L13" s="36"/>
      <c r="M13" s="36"/>
      <c r="N13" s="36"/>
    </row>
    <row r="14" spans="1:14">
      <c r="A14" s="20">
        <v>7</v>
      </c>
      <c r="B14" s="36">
        <v>1.5848128699999998E-2</v>
      </c>
      <c r="C14" s="36">
        <v>0.35222446499999999</v>
      </c>
      <c r="D14" s="36">
        <v>0.36241618930000002</v>
      </c>
      <c r="E14" s="36"/>
      <c r="F14" s="36">
        <v>3.8887011800000003E-2</v>
      </c>
      <c r="G14" s="36">
        <v>5.9406664300000002E-2</v>
      </c>
      <c r="H14" s="36">
        <v>9.4147918400000002E-2</v>
      </c>
      <c r="L14" s="36"/>
      <c r="M14" s="36"/>
      <c r="N14" s="36"/>
    </row>
    <row r="15" spans="1:14">
      <c r="A15" s="20">
        <v>8</v>
      </c>
      <c r="B15" s="36">
        <v>1.6783345700000001E-2</v>
      </c>
      <c r="C15" s="36">
        <v>0.36594569539999999</v>
      </c>
      <c r="D15" s="36">
        <v>0.3761296153</v>
      </c>
      <c r="E15" s="36"/>
      <c r="F15" s="36">
        <v>4.1651651599999999E-2</v>
      </c>
      <c r="G15" s="36">
        <v>6.2668637700000002E-2</v>
      </c>
      <c r="H15" s="36">
        <v>9.9593426700000001E-2</v>
      </c>
      <c r="L15" s="36"/>
      <c r="M15" s="36"/>
      <c r="N15" s="36"/>
    </row>
    <row r="16" spans="1:14">
      <c r="A16" s="20">
        <v>9</v>
      </c>
      <c r="B16" s="36">
        <v>1.7994942699999999E-2</v>
      </c>
      <c r="C16" s="36">
        <v>0.37897844289999999</v>
      </c>
      <c r="D16" s="36">
        <v>0.38950847379999998</v>
      </c>
      <c r="E16" s="36"/>
      <c r="F16" s="36">
        <v>4.3640232000000001E-2</v>
      </c>
      <c r="G16" s="36">
        <v>6.5342522200000003E-2</v>
      </c>
      <c r="H16" s="36">
        <v>0.1037783083</v>
      </c>
      <c r="L16" s="36"/>
      <c r="M16" s="36"/>
      <c r="N16" s="36"/>
    </row>
    <row r="17" spans="1:14">
      <c r="A17" s="20">
        <v>10</v>
      </c>
      <c r="B17" s="36">
        <v>1.9114965099999999E-2</v>
      </c>
      <c r="C17" s="36">
        <v>0.39075724169999998</v>
      </c>
      <c r="D17" s="36">
        <v>0.40160476179999999</v>
      </c>
      <c r="E17" s="36"/>
      <c r="F17" s="36">
        <v>4.6340628199999997E-2</v>
      </c>
      <c r="G17" s="36">
        <v>6.7761378999999997E-2</v>
      </c>
      <c r="H17" s="36">
        <v>0.1085157489</v>
      </c>
      <c r="L17" s="36"/>
      <c r="M17" s="36"/>
      <c r="N17" s="36"/>
    </row>
    <row r="18" spans="1:14">
      <c r="A18" s="20">
        <v>11</v>
      </c>
      <c r="B18" s="36">
        <v>2.0173816800000001E-2</v>
      </c>
      <c r="C18" s="36">
        <v>0.40165643439999998</v>
      </c>
      <c r="D18" s="36">
        <v>0.412657092</v>
      </c>
      <c r="E18" s="36"/>
      <c r="F18" s="36">
        <v>4.85028968E-2</v>
      </c>
      <c r="G18" s="36">
        <v>7.0202305800000003E-2</v>
      </c>
      <c r="H18" s="36">
        <v>0.1126740598</v>
      </c>
      <c r="L18" s="36"/>
      <c r="M18" s="36"/>
      <c r="N18" s="36"/>
    </row>
    <row r="19" spans="1:14">
      <c r="A19" s="20">
        <v>12</v>
      </c>
      <c r="B19" s="36">
        <v>2.13832316E-2</v>
      </c>
      <c r="C19" s="36">
        <v>0.41307966350000003</v>
      </c>
      <c r="D19" s="36">
        <v>0.42421623819999998</v>
      </c>
      <c r="E19" s="36"/>
      <c r="F19" s="36">
        <v>5.1087468099999998E-2</v>
      </c>
      <c r="G19" s="36">
        <v>7.3036649800000006E-2</v>
      </c>
      <c r="H19" s="36">
        <v>0.1175122612</v>
      </c>
      <c r="L19" s="36"/>
      <c r="M19" s="36"/>
      <c r="N19" s="36"/>
    </row>
    <row r="20" spans="1:14">
      <c r="B20" s="37"/>
      <c r="C20" s="37"/>
      <c r="D20" s="37"/>
      <c r="E20" s="37"/>
      <c r="F20" s="37"/>
      <c r="G20" s="37"/>
      <c r="H20" s="37"/>
    </row>
    <row r="21" spans="1:14" ht="12.75" customHeight="1">
      <c r="A21" s="123" t="s">
        <v>132</v>
      </c>
      <c r="B21" s="123"/>
      <c r="C21" s="123"/>
      <c r="D21" s="123"/>
      <c r="E21" s="123"/>
      <c r="F21" s="123"/>
      <c r="G21" s="123"/>
      <c r="H21" s="123"/>
    </row>
    <row r="22" spans="1:14">
      <c r="A22" s="123"/>
      <c r="B22" s="123"/>
      <c r="C22" s="123"/>
      <c r="D22" s="123"/>
      <c r="E22" s="123"/>
      <c r="F22" s="123"/>
      <c r="G22" s="123"/>
      <c r="H22" s="123"/>
    </row>
    <row r="23" spans="1:14">
      <c r="A23" s="123"/>
      <c r="B23" s="123"/>
      <c r="C23" s="123"/>
      <c r="D23" s="123"/>
      <c r="E23" s="123"/>
      <c r="F23" s="123"/>
      <c r="G23" s="123"/>
      <c r="H23" s="123"/>
    </row>
    <row r="24" spans="1:14">
      <c r="A24" s="123"/>
      <c r="B24" s="123"/>
      <c r="C24" s="123"/>
      <c r="D24" s="123"/>
      <c r="E24" s="123"/>
      <c r="F24" s="123"/>
      <c r="G24" s="123"/>
      <c r="H24" s="123"/>
    </row>
    <row r="25" spans="1:14">
      <c r="A25" s="123"/>
      <c r="B25" s="123"/>
      <c r="C25" s="123"/>
      <c r="D25" s="123"/>
      <c r="E25" s="123"/>
      <c r="F25" s="123"/>
      <c r="G25" s="123"/>
      <c r="H25" s="123"/>
    </row>
    <row r="26" spans="1:14">
      <c r="A26" s="123"/>
      <c r="B26" s="123"/>
      <c r="C26" s="123"/>
      <c r="D26" s="123"/>
      <c r="E26" s="123"/>
      <c r="F26" s="123"/>
      <c r="G26" s="123"/>
      <c r="H26" s="123"/>
    </row>
    <row r="27" spans="1:14">
      <c r="A27" s="123"/>
      <c r="B27" s="123"/>
      <c r="C27" s="123"/>
      <c r="D27" s="123"/>
      <c r="E27" s="123"/>
      <c r="F27" s="123"/>
      <c r="G27" s="123"/>
      <c r="H27" s="123"/>
    </row>
    <row r="28" spans="1:14">
      <c r="A28" s="123"/>
      <c r="B28" s="123"/>
      <c r="C28" s="123"/>
      <c r="D28" s="123"/>
      <c r="E28" s="123"/>
      <c r="F28" s="123"/>
      <c r="G28" s="123"/>
      <c r="H28" s="123"/>
    </row>
    <row r="29" spans="1:14">
      <c r="A29" s="123"/>
      <c r="B29" s="123"/>
      <c r="C29" s="123"/>
      <c r="D29" s="123"/>
      <c r="E29" s="123"/>
      <c r="F29" s="123"/>
      <c r="G29" s="123"/>
      <c r="H29" s="123"/>
    </row>
    <row r="30" spans="1:14">
      <c r="A30" s="38"/>
      <c r="B30" s="37"/>
      <c r="C30" s="37"/>
      <c r="D30" s="37"/>
      <c r="E30" s="37"/>
    </row>
    <row r="31" spans="1:14">
      <c r="D31" s="39"/>
      <c r="E31" s="39"/>
    </row>
    <row r="32" spans="1:14">
      <c r="B32" s="37"/>
      <c r="C32" s="37"/>
      <c r="D32" s="37"/>
      <c r="E32" s="37"/>
    </row>
    <row r="33" spans="2:5">
      <c r="B33" s="37"/>
      <c r="C33" s="37"/>
      <c r="D33" s="37"/>
      <c r="E33" s="37"/>
    </row>
    <row r="34" spans="2:5">
      <c r="B34" s="37"/>
      <c r="C34" s="37"/>
      <c r="D34" s="37"/>
      <c r="E34" s="37"/>
    </row>
    <row r="35" spans="2:5">
      <c r="B35" s="37"/>
      <c r="C35" s="37"/>
      <c r="D35" s="37"/>
      <c r="E35" s="37"/>
    </row>
    <row r="36" spans="2:5">
      <c r="B36" s="37"/>
      <c r="C36" s="37"/>
      <c r="D36" s="37"/>
      <c r="E36" s="37"/>
    </row>
    <row r="37" spans="2:5">
      <c r="B37" s="37"/>
      <c r="C37" s="37"/>
      <c r="D37" s="37"/>
      <c r="E37" s="37"/>
    </row>
    <row r="38" spans="2:5">
      <c r="B38" s="37"/>
      <c r="C38" s="37"/>
      <c r="D38" s="37"/>
      <c r="E38" s="37"/>
    </row>
    <row r="39" spans="2:5">
      <c r="B39" s="37"/>
      <c r="C39" s="37"/>
      <c r="D39" s="37"/>
      <c r="E39" s="37"/>
    </row>
    <row r="40" spans="2:5">
      <c r="B40" s="37"/>
      <c r="C40" s="37"/>
      <c r="D40" s="37"/>
      <c r="E40" s="37"/>
    </row>
    <row r="41" spans="2:5">
      <c r="B41" s="37"/>
      <c r="C41" s="37"/>
      <c r="D41" s="37"/>
      <c r="E41" s="37"/>
    </row>
    <row r="42" spans="2:5">
      <c r="B42" s="37"/>
      <c r="C42" s="37"/>
      <c r="D42" s="37"/>
      <c r="E42" s="37"/>
    </row>
    <row r="43" spans="2:5">
      <c r="B43" s="37"/>
      <c r="C43" s="37"/>
      <c r="D43" s="37"/>
      <c r="E43" s="37"/>
    </row>
    <row r="44" spans="2:5">
      <c r="B44" s="37"/>
      <c r="C44" s="37"/>
      <c r="D44" s="37"/>
      <c r="E44" s="37"/>
    </row>
  </sheetData>
  <mergeCells count="4">
    <mergeCell ref="A2:H3"/>
    <mergeCell ref="B5:D5"/>
    <mergeCell ref="F5:H5"/>
    <mergeCell ref="A21:H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zoomScaleNormal="100" workbookViewId="0"/>
  </sheetViews>
  <sheetFormatPr defaultRowHeight="12.75"/>
  <cols>
    <col min="1" max="1" width="8.28515625" style="1" customWidth="1"/>
    <col min="2" max="2" width="12.7109375" style="40" customWidth="1"/>
    <col min="3" max="3" width="11.140625" style="40" customWidth="1"/>
    <col min="4" max="4" width="10.28515625" style="40" customWidth="1"/>
    <col min="5" max="5" width="10.7109375" style="40" customWidth="1"/>
    <col min="6" max="6" width="7.7109375" style="40" customWidth="1"/>
    <col min="7" max="7" width="4.140625" style="40" customWidth="1"/>
    <col min="8" max="8" width="12.7109375" style="1" customWidth="1"/>
    <col min="9" max="9" width="11.140625" style="1" customWidth="1"/>
    <col min="10" max="10" width="10.28515625" style="1" customWidth="1"/>
    <col min="11" max="11" width="10.7109375" style="1" customWidth="1"/>
    <col min="12" max="12" width="7.7109375" style="1" customWidth="1"/>
    <col min="13" max="20" width="8.85546875" style="1" customWidth="1"/>
    <col min="21" max="16384" width="9.140625" style="1"/>
  </cols>
  <sheetData>
    <row r="1" spans="1:20">
      <c r="A1" s="1" t="s">
        <v>57</v>
      </c>
    </row>
    <row r="2" spans="1:20">
      <c r="A2" s="1" t="s">
        <v>58</v>
      </c>
    </row>
    <row r="3" spans="1:20">
      <c r="A3" s="68"/>
      <c r="B3" s="71"/>
      <c r="C3" s="71"/>
      <c r="D3" s="71"/>
      <c r="E3" s="71"/>
      <c r="F3" s="71"/>
      <c r="G3" s="71"/>
      <c r="H3" s="19"/>
      <c r="I3" s="19"/>
      <c r="J3" s="19"/>
      <c r="K3" s="19"/>
      <c r="L3" s="19"/>
      <c r="M3" s="19"/>
    </row>
    <row r="4" spans="1:20">
      <c r="A4" s="12"/>
      <c r="B4" s="129" t="s">
        <v>127</v>
      </c>
      <c r="C4" s="129"/>
      <c r="D4" s="129"/>
      <c r="E4" s="129"/>
      <c r="F4" s="129"/>
      <c r="G4" s="41"/>
      <c r="H4" s="114" t="s">
        <v>129</v>
      </c>
      <c r="I4" s="114"/>
      <c r="J4" s="114"/>
      <c r="K4" s="114"/>
      <c r="L4" s="114"/>
      <c r="M4" s="12"/>
      <c r="N4" s="20"/>
      <c r="O4" s="20"/>
      <c r="P4" s="20"/>
      <c r="Q4" s="20"/>
      <c r="R4" s="20"/>
      <c r="S4" s="20"/>
      <c r="T4" s="20"/>
    </row>
    <row r="5" spans="1:20">
      <c r="A5" s="28"/>
      <c r="B5" s="69" t="s">
        <v>24</v>
      </c>
      <c r="C5" s="69" t="s">
        <v>17</v>
      </c>
      <c r="D5" s="69" t="s">
        <v>18</v>
      </c>
      <c r="E5" s="69" t="s">
        <v>25</v>
      </c>
      <c r="F5" s="78" t="s">
        <v>28</v>
      </c>
      <c r="G5" s="78"/>
      <c r="H5" s="69" t="s">
        <v>24</v>
      </c>
      <c r="I5" s="69" t="s">
        <v>17</v>
      </c>
      <c r="J5" s="69" t="s">
        <v>18</v>
      </c>
      <c r="K5" s="69" t="s">
        <v>25</v>
      </c>
      <c r="L5" s="78" t="s">
        <v>28</v>
      </c>
      <c r="M5" s="28"/>
      <c r="N5" s="27"/>
      <c r="O5" s="27"/>
      <c r="P5" s="27"/>
      <c r="Q5" s="27"/>
      <c r="R5" s="27"/>
      <c r="S5" s="27"/>
      <c r="T5" s="27"/>
    </row>
    <row r="6" spans="1:20">
      <c r="A6" s="12">
        <v>2005</v>
      </c>
      <c r="B6" s="42">
        <v>5.5424218499999997E-2</v>
      </c>
      <c r="C6" s="42">
        <v>7.3994867399999997E-2</v>
      </c>
      <c r="D6" s="42">
        <v>0.201871996</v>
      </c>
      <c r="E6" s="42">
        <v>0.26967830250000002</v>
      </c>
      <c r="F6" s="34">
        <v>0.1632483944</v>
      </c>
      <c r="G6" s="34"/>
      <c r="H6" s="42" t="s">
        <v>133</v>
      </c>
      <c r="I6" s="42" t="s">
        <v>133</v>
      </c>
      <c r="J6" s="42" t="s">
        <v>133</v>
      </c>
      <c r="K6" s="42" t="s">
        <v>133</v>
      </c>
      <c r="L6" s="34" t="s">
        <v>133</v>
      </c>
      <c r="M6" s="12"/>
      <c r="N6" s="34"/>
      <c r="O6" s="20"/>
      <c r="P6" s="20"/>
      <c r="Q6" s="20"/>
      <c r="R6" s="20"/>
      <c r="S6" s="20"/>
      <c r="T6" s="20"/>
    </row>
    <row r="7" spans="1:20">
      <c r="A7" s="12">
        <v>2006</v>
      </c>
      <c r="B7" s="42">
        <v>5.3711201100000001E-2</v>
      </c>
      <c r="C7" s="42">
        <v>5.5605786599999998E-2</v>
      </c>
      <c r="D7" s="42">
        <v>0.20635229930000001</v>
      </c>
      <c r="E7" s="42">
        <v>0.25541284399999997</v>
      </c>
      <c r="F7" s="34">
        <v>0.16807079220000001</v>
      </c>
      <c r="G7" s="34"/>
      <c r="H7" s="42">
        <v>8.1598685200000007E-2</v>
      </c>
      <c r="I7" s="42">
        <v>9.1979910600000006E-2</v>
      </c>
      <c r="J7" s="42">
        <v>0.26868219230000001</v>
      </c>
      <c r="K7" s="42">
        <v>0.36319439170000001</v>
      </c>
      <c r="L7" s="34">
        <v>0.207600269</v>
      </c>
      <c r="M7" s="12"/>
      <c r="N7" s="34"/>
      <c r="O7" s="20"/>
      <c r="P7" s="20"/>
      <c r="Q7" s="20"/>
      <c r="R7" s="20"/>
      <c r="S7" s="20"/>
      <c r="T7" s="20"/>
    </row>
    <row r="8" spans="1:20">
      <c r="A8" s="12">
        <v>2007</v>
      </c>
      <c r="B8" s="42">
        <v>4.3562648299999999E-2</v>
      </c>
      <c r="C8" s="42">
        <v>6.25E-2</v>
      </c>
      <c r="D8" s="42">
        <v>0.20382608699999999</v>
      </c>
      <c r="E8" s="42">
        <v>0.26490277340000001</v>
      </c>
      <c r="F8" s="34">
        <v>0.16541974100000001</v>
      </c>
      <c r="G8" s="34"/>
      <c r="H8" s="42">
        <v>7.0611714500000006E-2</v>
      </c>
      <c r="I8" s="42">
        <v>7.74292122E-2</v>
      </c>
      <c r="J8" s="42">
        <v>0.2601280373</v>
      </c>
      <c r="K8" s="42">
        <v>0.33647165690000003</v>
      </c>
      <c r="L8" s="34">
        <v>0.1969115726</v>
      </c>
      <c r="M8" s="12"/>
      <c r="N8" s="34"/>
      <c r="O8" s="20"/>
      <c r="P8" s="20"/>
      <c r="Q8" s="20"/>
      <c r="R8" s="20"/>
      <c r="S8" s="20"/>
      <c r="T8" s="20"/>
    </row>
    <row r="9" spans="1:20">
      <c r="A9" s="12">
        <v>2008</v>
      </c>
      <c r="B9" s="42">
        <v>3.9862293899999998E-2</v>
      </c>
      <c r="C9" s="42">
        <v>4.8424068799999997E-2</v>
      </c>
      <c r="D9" s="42">
        <v>0.19480902520000001</v>
      </c>
      <c r="E9" s="42">
        <v>0.26312192449999999</v>
      </c>
      <c r="F9" s="34">
        <v>0.15731844540000001</v>
      </c>
      <c r="G9" s="34"/>
      <c r="H9" s="42">
        <v>6.9634097699999994E-2</v>
      </c>
      <c r="I9" s="42">
        <v>7.4667919599999993E-2</v>
      </c>
      <c r="J9" s="42">
        <v>0.24993578720000001</v>
      </c>
      <c r="K9" s="42">
        <v>0.33846501499999998</v>
      </c>
      <c r="L9" s="34">
        <v>0.1939738785</v>
      </c>
      <c r="M9" s="12"/>
      <c r="N9" s="34"/>
      <c r="O9" s="20"/>
      <c r="P9" s="20"/>
      <c r="Q9" s="20"/>
      <c r="R9" s="20"/>
      <c r="S9" s="20"/>
      <c r="T9" s="20"/>
    </row>
    <row r="10" spans="1:20">
      <c r="A10" s="12">
        <v>2009</v>
      </c>
      <c r="B10" s="42">
        <v>4.2964554199999998E-2</v>
      </c>
      <c r="C10" s="42">
        <v>5.0319096700000003E-2</v>
      </c>
      <c r="D10" s="42">
        <v>0.2013741412</v>
      </c>
      <c r="E10" s="42">
        <v>0.2622694243</v>
      </c>
      <c r="F10" s="34">
        <v>0.16132311830000001</v>
      </c>
      <c r="G10" s="34"/>
      <c r="H10" s="42">
        <v>6.6682897300000002E-2</v>
      </c>
      <c r="I10" s="42">
        <v>7.59633106E-2</v>
      </c>
      <c r="J10" s="42">
        <v>0.25616842960000002</v>
      </c>
      <c r="K10" s="42">
        <v>0.3359928506</v>
      </c>
      <c r="L10" s="34">
        <v>0.1911581379</v>
      </c>
      <c r="M10" s="12"/>
      <c r="N10" s="34"/>
      <c r="O10" s="20"/>
      <c r="P10" s="20"/>
      <c r="Q10" s="20"/>
      <c r="R10" s="20"/>
      <c r="S10" s="20"/>
      <c r="T10" s="20"/>
    </row>
    <row r="11" spans="1:20">
      <c r="A11" s="12">
        <v>2010</v>
      </c>
      <c r="B11" s="42">
        <v>3.6090436699999999E-2</v>
      </c>
      <c r="C11" s="42">
        <v>4.7523427E-2</v>
      </c>
      <c r="D11" s="42">
        <v>0.19169828159999999</v>
      </c>
      <c r="E11" s="42">
        <v>0.25556223690000002</v>
      </c>
      <c r="F11" s="34">
        <v>0.1551255607</v>
      </c>
      <c r="G11" s="34"/>
      <c r="H11" s="42">
        <v>5.7407565000000001E-2</v>
      </c>
      <c r="I11" s="42">
        <v>7.3736832599999996E-2</v>
      </c>
      <c r="J11" s="42">
        <v>0.25167361519999998</v>
      </c>
      <c r="K11" s="42">
        <v>0.33816166399999997</v>
      </c>
      <c r="L11" s="34">
        <v>0.18616968070000001</v>
      </c>
      <c r="M11" s="12"/>
      <c r="N11" s="34"/>
      <c r="O11" s="20"/>
      <c r="P11" s="20"/>
      <c r="Q11" s="20"/>
      <c r="R11" s="20"/>
      <c r="S11" s="20"/>
      <c r="T11" s="20"/>
    </row>
    <row r="12" spans="1:20">
      <c r="A12" s="12">
        <v>2011</v>
      </c>
      <c r="B12" s="42">
        <v>3.55002305E-2</v>
      </c>
      <c r="C12" s="42">
        <v>4.2260323599999997E-2</v>
      </c>
      <c r="D12" s="42">
        <v>0.18961759459999999</v>
      </c>
      <c r="E12" s="42">
        <v>0.24562006180000001</v>
      </c>
      <c r="F12" s="34">
        <v>0.15994565550000001</v>
      </c>
      <c r="G12" s="34"/>
      <c r="H12" s="42">
        <v>7.3038082599999998E-2</v>
      </c>
      <c r="I12" s="42">
        <v>8.0189153099999994E-2</v>
      </c>
      <c r="J12" s="42">
        <v>0.25510557160000003</v>
      </c>
      <c r="K12" s="42">
        <v>0.33074252770000001</v>
      </c>
      <c r="L12" s="34">
        <v>0.18726185549999999</v>
      </c>
      <c r="M12" s="12"/>
      <c r="N12" s="34"/>
      <c r="O12" s="20"/>
      <c r="P12" s="20"/>
      <c r="Q12" s="20"/>
      <c r="R12" s="20"/>
      <c r="S12" s="20"/>
      <c r="T12" s="20"/>
    </row>
    <row r="13" spans="1:20">
      <c r="A13" s="12">
        <v>2012</v>
      </c>
      <c r="B13" s="42">
        <v>3.5365152400000002E-2</v>
      </c>
      <c r="C13" s="42">
        <v>3.8592508499999997E-2</v>
      </c>
      <c r="D13" s="42">
        <v>0.195650091</v>
      </c>
      <c r="E13" s="42">
        <v>0.2477978102</v>
      </c>
      <c r="F13" s="34">
        <v>0.1610841066</v>
      </c>
      <c r="G13" s="34"/>
      <c r="H13" s="42">
        <v>6.9661896200000004E-2</v>
      </c>
      <c r="I13" s="42">
        <v>7.1115415799999998E-2</v>
      </c>
      <c r="J13" s="42">
        <v>0.25752135300000001</v>
      </c>
      <c r="K13" s="42">
        <v>0.33843819660000002</v>
      </c>
      <c r="L13" s="34">
        <v>0.18557700320000001</v>
      </c>
      <c r="M13" s="12"/>
      <c r="N13" s="34"/>
      <c r="O13" s="20"/>
      <c r="P13" s="20"/>
      <c r="Q13" s="20"/>
      <c r="R13" s="20"/>
      <c r="S13" s="20"/>
      <c r="T13" s="20"/>
    </row>
    <row r="14" spans="1:20">
      <c r="A14" s="12">
        <v>2013</v>
      </c>
      <c r="B14" s="42">
        <v>3.2867946500000002E-2</v>
      </c>
      <c r="C14" s="42">
        <v>4.6966292100000001E-2</v>
      </c>
      <c r="D14" s="42">
        <v>0.18770006789999999</v>
      </c>
      <c r="E14" s="42">
        <v>0.25018158340000002</v>
      </c>
      <c r="F14" s="34">
        <v>0.16075941930000001</v>
      </c>
      <c r="G14" s="34"/>
      <c r="H14" s="42">
        <v>6.5008164100000002E-2</v>
      </c>
      <c r="I14" s="42">
        <v>7.5859680400000004E-2</v>
      </c>
      <c r="J14" s="42">
        <v>0.25292075790000002</v>
      </c>
      <c r="K14" s="42">
        <v>0.3274233305</v>
      </c>
      <c r="L14" s="34">
        <v>0.18100166149999999</v>
      </c>
      <c r="M14" s="12"/>
      <c r="N14" s="34"/>
      <c r="O14" s="20"/>
      <c r="P14" s="20"/>
      <c r="Q14" s="20"/>
      <c r="R14" s="20"/>
      <c r="S14" s="20"/>
      <c r="T14" s="20"/>
    </row>
    <row r="15" spans="1:20">
      <c r="A15" s="12">
        <v>2014</v>
      </c>
      <c r="B15" s="42">
        <v>3.1072644699999999E-2</v>
      </c>
      <c r="C15" s="42">
        <v>4.5631487900000003E-2</v>
      </c>
      <c r="D15" s="42">
        <v>0.1859112654</v>
      </c>
      <c r="E15" s="42">
        <v>0.25037013949999998</v>
      </c>
      <c r="F15" s="34">
        <v>0.15995563900000001</v>
      </c>
      <c r="G15" s="34"/>
      <c r="H15" s="42">
        <v>5.8043102800000003E-2</v>
      </c>
      <c r="I15" s="42">
        <v>6.7634429100000004E-2</v>
      </c>
      <c r="J15" s="42">
        <v>0.23765079419999999</v>
      </c>
      <c r="K15" s="42">
        <v>0.31881772860000002</v>
      </c>
      <c r="L15" s="34">
        <v>0.1666862637</v>
      </c>
      <c r="M15" s="12"/>
      <c r="N15" s="34"/>
      <c r="O15" s="20"/>
      <c r="P15" s="20"/>
      <c r="Q15" s="20"/>
      <c r="R15" s="20"/>
      <c r="S15" s="20"/>
      <c r="T15" s="20"/>
    </row>
    <row r="16" spans="1:20">
      <c r="A16" s="38"/>
      <c r="B16" s="38"/>
      <c r="C16" s="38"/>
      <c r="D16" s="38"/>
      <c r="E16" s="38"/>
      <c r="F16" s="38"/>
      <c r="G16" s="38"/>
      <c r="H16" s="38"/>
      <c r="I16" s="25"/>
      <c r="J16" s="25"/>
      <c r="K16" s="25"/>
    </row>
    <row r="17" spans="1:13" ht="12.75" customHeight="1">
      <c r="A17" s="123" t="s">
        <v>134</v>
      </c>
      <c r="B17" s="123"/>
      <c r="C17" s="123"/>
      <c r="D17" s="123"/>
      <c r="E17" s="123"/>
      <c r="F17" s="123"/>
      <c r="G17" s="123"/>
      <c r="H17" s="123"/>
      <c r="I17" s="123"/>
      <c r="J17" s="123"/>
      <c r="K17" s="123"/>
      <c r="L17" s="123"/>
      <c r="M17" s="121"/>
    </row>
    <row r="18" spans="1:13">
      <c r="A18" s="123"/>
      <c r="B18" s="123"/>
      <c r="C18" s="123"/>
      <c r="D18" s="123"/>
      <c r="E18" s="123"/>
      <c r="F18" s="123"/>
      <c r="G18" s="123"/>
      <c r="H18" s="123"/>
      <c r="I18" s="123"/>
      <c r="J18" s="123"/>
      <c r="K18" s="123"/>
      <c r="L18" s="123"/>
      <c r="M18" s="121"/>
    </row>
    <row r="19" spans="1:13">
      <c r="A19" s="123"/>
      <c r="B19" s="123"/>
      <c r="C19" s="123"/>
      <c r="D19" s="123"/>
      <c r="E19" s="123"/>
      <c r="F19" s="123"/>
      <c r="G19" s="123"/>
      <c r="H19" s="123"/>
      <c r="I19" s="123"/>
      <c r="J19" s="123"/>
      <c r="K19" s="123"/>
      <c r="L19" s="123"/>
      <c r="M19" s="121"/>
    </row>
    <row r="20" spans="1:13">
      <c r="A20" s="123"/>
      <c r="B20" s="123"/>
      <c r="C20" s="123"/>
      <c r="D20" s="123"/>
      <c r="E20" s="123"/>
      <c r="F20" s="123"/>
      <c r="G20" s="123"/>
      <c r="H20" s="123"/>
      <c r="I20" s="123"/>
      <c r="J20" s="123"/>
      <c r="K20" s="123"/>
      <c r="L20" s="123"/>
      <c r="M20" s="121"/>
    </row>
    <row r="21" spans="1:13">
      <c r="A21" s="123"/>
      <c r="B21" s="123"/>
      <c r="C21" s="123"/>
      <c r="D21" s="123"/>
      <c r="E21" s="123"/>
      <c r="F21" s="123"/>
      <c r="G21" s="123"/>
      <c r="H21" s="123"/>
      <c r="I21" s="123"/>
      <c r="J21" s="123"/>
      <c r="K21" s="123"/>
      <c r="L21" s="123"/>
      <c r="M21" s="121"/>
    </row>
    <row r="22" spans="1:13">
      <c r="A22" s="123"/>
      <c r="B22" s="123"/>
      <c r="C22" s="123"/>
      <c r="D22" s="123"/>
      <c r="E22" s="123"/>
      <c r="F22" s="123"/>
      <c r="G22" s="123"/>
      <c r="H22" s="123"/>
      <c r="I22" s="123"/>
      <c r="J22" s="123"/>
      <c r="K22" s="123"/>
      <c r="L22" s="123"/>
      <c r="M22" s="121"/>
    </row>
    <row r="23" spans="1:13">
      <c r="A23" s="123"/>
      <c r="B23" s="123"/>
      <c r="C23" s="123"/>
      <c r="D23" s="123"/>
      <c r="E23" s="123"/>
      <c r="F23" s="123"/>
      <c r="G23" s="123"/>
      <c r="H23" s="123"/>
      <c r="I23" s="123"/>
      <c r="J23" s="123"/>
      <c r="K23" s="123"/>
      <c r="L23" s="123"/>
    </row>
    <row r="24" spans="1:13">
      <c r="A24" s="123"/>
      <c r="B24" s="123"/>
      <c r="C24" s="123"/>
      <c r="D24" s="123"/>
      <c r="E24" s="123"/>
      <c r="F24" s="123"/>
      <c r="G24" s="123"/>
      <c r="H24" s="123"/>
      <c r="I24" s="123"/>
      <c r="J24" s="123"/>
      <c r="K24" s="123"/>
      <c r="L24" s="123"/>
    </row>
    <row r="25" spans="1:13">
      <c r="A25" s="127"/>
      <c r="B25" s="127"/>
      <c r="C25" s="127"/>
      <c r="D25" s="127"/>
      <c r="E25" s="127"/>
      <c r="F25" s="127"/>
      <c r="G25" s="127"/>
      <c r="H25" s="127"/>
      <c r="I25" s="127"/>
      <c r="J25" s="127"/>
      <c r="K25" s="127"/>
      <c r="L25" s="127"/>
    </row>
    <row r="26" spans="1:13">
      <c r="A26" s="127"/>
      <c r="B26" s="127"/>
      <c r="C26" s="127"/>
      <c r="D26" s="127"/>
      <c r="E26" s="127"/>
      <c r="F26" s="127"/>
      <c r="G26" s="127"/>
      <c r="H26" s="127"/>
      <c r="I26" s="127"/>
      <c r="J26" s="127"/>
      <c r="K26" s="127"/>
      <c r="L26" s="127"/>
    </row>
  </sheetData>
  <mergeCells count="3">
    <mergeCell ref="B4:F4"/>
    <mergeCell ref="H4:L4"/>
    <mergeCell ref="A17:L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2.75"/>
  <cols>
    <col min="1" max="1" width="38" style="20" customWidth="1"/>
    <col min="2" max="2" width="20.28515625" style="20" bestFit="1" customWidth="1"/>
    <col min="3" max="3" width="29" style="1" customWidth="1"/>
    <col min="4" max="6" width="10.28515625" style="1" customWidth="1"/>
    <col min="7" max="8" width="8.85546875" style="1" customWidth="1"/>
    <col min="9" max="16384" width="9.140625" style="1"/>
  </cols>
  <sheetData>
    <row r="1" spans="1:8">
      <c r="A1" s="20" t="s">
        <v>66</v>
      </c>
    </row>
    <row r="2" spans="1:8">
      <c r="A2" s="128" t="s">
        <v>116</v>
      </c>
      <c r="B2" s="128"/>
      <c r="C2" s="128"/>
    </row>
    <row r="3" spans="1:8">
      <c r="A3" s="128"/>
      <c r="B3" s="128"/>
      <c r="C3" s="128"/>
    </row>
    <row r="5" spans="1:8">
      <c r="A5" s="35" t="s">
        <v>37</v>
      </c>
      <c r="B5" s="26" t="s">
        <v>127</v>
      </c>
      <c r="C5" s="78" t="s">
        <v>129</v>
      </c>
      <c r="D5" s="74"/>
      <c r="E5" s="20"/>
      <c r="F5" s="20"/>
      <c r="G5" s="20"/>
      <c r="H5" s="20"/>
    </row>
    <row r="6" spans="1:8">
      <c r="A6" s="24" t="s">
        <v>38</v>
      </c>
      <c r="B6" s="43">
        <v>71.751948089999999</v>
      </c>
      <c r="C6" s="43">
        <v>80.8</v>
      </c>
      <c r="D6" s="43"/>
      <c r="E6" s="43"/>
      <c r="F6" s="43"/>
    </row>
    <row r="7" spans="1:8">
      <c r="A7" s="23" t="s">
        <v>39</v>
      </c>
      <c r="B7" s="43">
        <v>2.0295694942</v>
      </c>
      <c r="C7" s="43">
        <v>1.5</v>
      </c>
      <c r="D7" s="43"/>
      <c r="E7" s="43"/>
      <c r="F7" s="43"/>
    </row>
    <row r="8" spans="1:8">
      <c r="A8" s="27" t="s">
        <v>40</v>
      </c>
      <c r="B8" s="43">
        <v>11.158187906</v>
      </c>
      <c r="C8" s="43">
        <v>5.2</v>
      </c>
      <c r="D8" s="43"/>
      <c r="E8" s="43"/>
      <c r="F8" s="43"/>
    </row>
    <row r="9" spans="1:8">
      <c r="A9" s="27" t="s">
        <v>41</v>
      </c>
      <c r="B9" s="43">
        <v>14.852893248000001</v>
      </c>
      <c r="C9" s="43">
        <v>10.4</v>
      </c>
      <c r="D9" s="43"/>
      <c r="E9" s="43"/>
      <c r="F9" s="43"/>
    </row>
    <row r="10" spans="1:8">
      <c r="A10" s="27" t="s">
        <v>30</v>
      </c>
      <c r="B10" s="43">
        <v>0.2</v>
      </c>
      <c r="C10" s="1">
        <v>2.2000000000000002</v>
      </c>
    </row>
    <row r="12" spans="1:8" ht="12.75" customHeight="1">
      <c r="A12" s="131" t="s">
        <v>141</v>
      </c>
      <c r="B12" s="131"/>
      <c r="C12" s="131"/>
      <c r="D12" s="38"/>
      <c r="E12" s="38"/>
      <c r="F12" s="38"/>
      <c r="G12" s="38"/>
      <c r="H12" s="38"/>
    </row>
    <row r="13" spans="1:8">
      <c r="A13" s="131"/>
      <c r="B13" s="131"/>
      <c r="C13" s="131"/>
      <c r="D13" s="38"/>
      <c r="E13" s="38"/>
      <c r="F13" s="38"/>
      <c r="G13" s="38"/>
      <c r="H13" s="38"/>
    </row>
    <row r="14" spans="1:8">
      <c r="A14" s="131"/>
      <c r="B14" s="131"/>
      <c r="C14" s="131"/>
      <c r="D14" s="38"/>
      <c r="E14" s="38"/>
      <c r="F14" s="38"/>
      <c r="G14" s="38"/>
      <c r="H14" s="38"/>
    </row>
    <row r="15" spans="1:8">
      <c r="A15" s="131"/>
      <c r="B15" s="131"/>
      <c r="C15" s="131"/>
      <c r="D15" s="38"/>
      <c r="E15" s="38"/>
      <c r="F15" s="38"/>
      <c r="G15" s="38"/>
      <c r="H15" s="38"/>
    </row>
    <row r="16" spans="1:8" s="3" customFormat="1">
      <c r="A16" s="131"/>
      <c r="B16" s="131"/>
      <c r="C16" s="131"/>
      <c r="D16" s="5"/>
      <c r="E16" s="5"/>
    </row>
    <row r="17" spans="1:8" s="3" customFormat="1">
      <c r="A17" s="131"/>
      <c r="B17" s="131"/>
      <c r="C17" s="131"/>
      <c r="D17" s="5"/>
      <c r="E17" s="5"/>
    </row>
    <row r="18" spans="1:8" s="3" customFormat="1">
      <c r="A18" s="131"/>
      <c r="B18" s="131"/>
      <c r="C18" s="131"/>
      <c r="D18" s="5"/>
      <c r="E18" s="5"/>
    </row>
    <row r="19" spans="1:8">
      <c r="A19" s="131"/>
      <c r="B19" s="131"/>
      <c r="C19" s="131"/>
      <c r="D19" s="38"/>
      <c r="E19" s="38"/>
      <c r="F19" s="38"/>
      <c r="G19" s="38"/>
      <c r="H19" s="38"/>
    </row>
    <row r="20" spans="1:8">
      <c r="A20" s="131"/>
      <c r="B20" s="131"/>
      <c r="C20" s="131"/>
      <c r="D20" s="38"/>
      <c r="E20" s="38"/>
      <c r="F20" s="38"/>
      <c r="G20" s="38"/>
      <c r="H20" s="38"/>
    </row>
    <row r="21" spans="1:8">
      <c r="A21" s="132"/>
      <c r="B21" s="132"/>
      <c r="C21" s="132"/>
    </row>
  </sheetData>
  <mergeCells count="2">
    <mergeCell ref="A2:C3"/>
    <mergeCell ref="A12:C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heetViews>
  <sheetFormatPr defaultRowHeight="12.75"/>
  <cols>
    <col min="1" max="1" width="11.140625" style="24" customWidth="1"/>
    <col min="2" max="2" width="17.140625" style="20" customWidth="1"/>
    <col min="3" max="3" width="17.140625" style="26" customWidth="1"/>
    <col min="4" max="4" width="6.7109375" style="26" customWidth="1"/>
    <col min="5" max="6" width="17.5703125" style="26" customWidth="1"/>
    <col min="7" max="9" width="9.85546875" style="26" customWidth="1"/>
    <col min="10" max="16384" width="9.140625" style="1"/>
  </cols>
  <sheetData>
    <row r="1" spans="1:9">
      <c r="A1" s="27" t="s">
        <v>67</v>
      </c>
    </row>
    <row r="2" spans="1:9">
      <c r="A2" s="128" t="s">
        <v>108</v>
      </c>
      <c r="B2" s="128"/>
      <c r="C2" s="128"/>
      <c r="D2" s="128"/>
      <c r="E2" s="128"/>
      <c r="F2" s="128"/>
    </row>
    <row r="3" spans="1:9">
      <c r="A3" s="128"/>
      <c r="B3" s="128"/>
      <c r="C3" s="128"/>
      <c r="D3" s="128"/>
      <c r="E3" s="128"/>
      <c r="F3" s="128"/>
    </row>
    <row r="4" spans="1:9">
      <c r="A4" s="27"/>
    </row>
    <row r="5" spans="1:9">
      <c r="A5" s="44"/>
      <c r="B5" s="117" t="s">
        <v>143</v>
      </c>
      <c r="C5" s="117"/>
      <c r="D5" s="76"/>
      <c r="E5" s="117" t="s">
        <v>142</v>
      </c>
      <c r="F5" s="117"/>
      <c r="G5" s="20"/>
      <c r="H5" s="20"/>
      <c r="I5" s="20"/>
    </row>
    <row r="6" spans="1:9">
      <c r="A6" s="20"/>
      <c r="B6" s="45" t="s">
        <v>14</v>
      </c>
      <c r="C6" s="43" t="s">
        <v>7</v>
      </c>
      <c r="D6" s="43"/>
      <c r="E6" s="45" t="s">
        <v>14</v>
      </c>
      <c r="F6" s="43" t="s">
        <v>7</v>
      </c>
      <c r="G6" s="46"/>
      <c r="H6" s="46"/>
      <c r="I6" s="46"/>
    </row>
    <row r="7" spans="1:9">
      <c r="A7" s="47" t="s">
        <v>31</v>
      </c>
      <c r="B7" s="45">
        <v>3614</v>
      </c>
      <c r="C7" s="10">
        <v>8.6641733793999993</v>
      </c>
      <c r="D7" s="10"/>
      <c r="E7" s="45">
        <v>3870</v>
      </c>
      <c r="F7" s="10">
        <v>2.1177049987999998</v>
      </c>
      <c r="G7" s="48"/>
      <c r="H7" s="48"/>
      <c r="I7" s="48"/>
    </row>
    <row r="8" spans="1:9">
      <c r="A8" s="47" t="s">
        <v>33</v>
      </c>
      <c r="B8" s="45">
        <v>20162</v>
      </c>
      <c r="C8" s="10">
        <v>48.336210203</v>
      </c>
      <c r="D8" s="10"/>
      <c r="E8" s="45">
        <v>122693</v>
      </c>
      <c r="F8" s="10">
        <v>67.138909408999993</v>
      </c>
      <c r="G8" s="48"/>
      <c r="H8" s="48"/>
      <c r="I8" s="48"/>
    </row>
    <row r="9" spans="1:9">
      <c r="A9" s="47" t="s">
        <v>34</v>
      </c>
      <c r="B9" s="45">
        <v>2068</v>
      </c>
      <c r="C9" s="10">
        <v>4.9578059072</v>
      </c>
      <c r="D9" s="10"/>
      <c r="E9" s="45">
        <v>3906</v>
      </c>
      <c r="F9" s="10">
        <v>2.1374045802000001</v>
      </c>
      <c r="G9" s="48"/>
      <c r="H9" s="48"/>
      <c r="I9" s="48"/>
    </row>
    <row r="10" spans="1:9">
      <c r="A10" s="47" t="s">
        <v>35</v>
      </c>
      <c r="B10" s="45">
        <v>12744</v>
      </c>
      <c r="C10" s="10">
        <v>30.552359032999998</v>
      </c>
      <c r="D10" s="10"/>
      <c r="E10" s="45">
        <v>43343</v>
      </c>
      <c r="F10" s="10">
        <v>23.717748776000001</v>
      </c>
      <c r="G10" s="48"/>
      <c r="H10" s="48"/>
      <c r="I10" s="48"/>
    </row>
    <row r="11" spans="1:9">
      <c r="A11" s="24" t="s">
        <v>1</v>
      </c>
      <c r="B11" s="45">
        <v>3124</v>
      </c>
      <c r="C11" s="10">
        <v>7.4894514768000002</v>
      </c>
      <c r="D11" s="10"/>
      <c r="E11" s="45">
        <v>8933</v>
      </c>
      <c r="F11" s="10">
        <v>4.8882322362000004</v>
      </c>
      <c r="G11" s="48"/>
      <c r="H11" s="48"/>
      <c r="I11" s="48"/>
    </row>
    <row r="12" spans="1:9">
      <c r="A12" s="47"/>
      <c r="B12" s="49"/>
      <c r="C12" s="10"/>
      <c r="D12" s="10"/>
      <c r="E12" s="49"/>
      <c r="F12" s="1"/>
      <c r="G12" s="48"/>
      <c r="H12" s="48"/>
      <c r="I12" s="48"/>
    </row>
    <row r="13" spans="1:9" ht="12.75" customHeight="1">
      <c r="A13" s="131" t="s">
        <v>144</v>
      </c>
      <c r="B13" s="131"/>
      <c r="C13" s="131"/>
      <c r="D13" s="131"/>
      <c r="E13" s="131"/>
      <c r="F13" s="131"/>
      <c r="G13" s="48"/>
      <c r="I13" s="48"/>
    </row>
    <row r="14" spans="1:9">
      <c r="A14" s="131"/>
      <c r="B14" s="131"/>
      <c r="C14" s="131"/>
      <c r="D14" s="131"/>
      <c r="E14" s="131"/>
      <c r="F14" s="131"/>
      <c r="G14" s="48"/>
      <c r="I14" s="48"/>
    </row>
    <row r="15" spans="1:9">
      <c r="A15" s="131"/>
      <c r="B15" s="131"/>
      <c r="C15" s="131"/>
      <c r="D15" s="131"/>
      <c r="E15" s="131"/>
      <c r="F15" s="131"/>
      <c r="G15" s="48"/>
      <c r="I15" s="48"/>
    </row>
    <row r="16" spans="1:9">
      <c r="A16" s="131"/>
      <c r="B16" s="131"/>
      <c r="C16" s="131"/>
      <c r="D16" s="131"/>
      <c r="E16" s="131"/>
      <c r="F16" s="131"/>
      <c r="G16" s="48"/>
      <c r="I16" s="48"/>
    </row>
    <row r="17" spans="1:6">
      <c r="A17" s="131"/>
      <c r="B17" s="131"/>
      <c r="C17" s="131"/>
      <c r="D17" s="131"/>
      <c r="E17" s="131"/>
      <c r="F17" s="131"/>
    </row>
    <row r="18" spans="1:6">
      <c r="A18" s="131"/>
      <c r="B18" s="131"/>
      <c r="C18" s="131"/>
      <c r="D18" s="131"/>
      <c r="E18" s="131"/>
      <c r="F18" s="131"/>
    </row>
    <row r="19" spans="1:6">
      <c r="A19" s="50"/>
    </row>
  </sheetData>
  <mergeCells count="4">
    <mergeCell ref="A2:F3"/>
    <mergeCell ref="B5:C5"/>
    <mergeCell ref="E5:F5"/>
    <mergeCell ref="A13:F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2.75"/>
  <cols>
    <col min="1" max="1" width="11.28515625" style="52" customWidth="1"/>
    <col min="2" max="2" width="10.42578125" style="52" customWidth="1"/>
    <col min="3" max="3" width="15.42578125" style="52" customWidth="1"/>
    <col min="4" max="4" width="20.7109375" style="52" bestFit="1" customWidth="1"/>
    <col min="5" max="5" width="19.5703125" style="52" customWidth="1"/>
    <col min="6" max="6" width="28" style="52" customWidth="1"/>
    <col min="7" max="7" width="14.85546875" style="52" customWidth="1"/>
    <col min="8" max="8" width="19.28515625" style="52" customWidth="1"/>
    <col min="9" max="9" width="9.140625" style="52" customWidth="1"/>
    <col min="10" max="10" width="10.42578125" style="52" bestFit="1" customWidth="1"/>
    <col min="11" max="16384" width="9.140625" style="17"/>
  </cols>
  <sheetData>
    <row r="1" spans="1:10">
      <c r="A1" s="4" t="s">
        <v>63</v>
      </c>
      <c r="B1" s="53"/>
    </row>
    <row r="2" spans="1:10">
      <c r="A2" s="4" t="s">
        <v>104</v>
      </c>
    </row>
    <row r="4" spans="1:10">
      <c r="E4" s="122" t="s">
        <v>123</v>
      </c>
      <c r="F4" s="122" t="s">
        <v>124</v>
      </c>
    </row>
    <row r="5" spans="1:10" ht="27.75" customHeight="1">
      <c r="B5" s="52" t="s">
        <v>11</v>
      </c>
      <c r="C5" s="52" t="s">
        <v>12</v>
      </c>
      <c r="D5" s="52" t="s">
        <v>13</v>
      </c>
      <c r="E5" s="122"/>
      <c r="F5" s="122"/>
    </row>
    <row r="6" spans="1:10">
      <c r="A6" s="4">
        <v>2005</v>
      </c>
      <c r="B6" s="80">
        <v>8779641</v>
      </c>
      <c r="C6" s="81">
        <v>13193</v>
      </c>
      <c r="D6" s="81">
        <v>1436</v>
      </c>
      <c r="E6" s="85">
        <v>0.15026810321743223</v>
      </c>
      <c r="F6" s="82">
        <v>10.884559993936179</v>
      </c>
      <c r="G6" s="6"/>
      <c r="H6" s="6"/>
      <c r="J6" s="54"/>
    </row>
    <row r="7" spans="1:10">
      <c r="A7" s="4">
        <v>2006</v>
      </c>
      <c r="B7" s="80">
        <v>8928623</v>
      </c>
      <c r="C7" s="81">
        <v>15147</v>
      </c>
      <c r="D7" s="81">
        <v>1290</v>
      </c>
      <c r="E7" s="85">
        <v>0.16964542012805334</v>
      </c>
      <c r="F7" s="82">
        <v>8.5165379283026343</v>
      </c>
      <c r="G7" s="6"/>
      <c r="H7" s="6"/>
      <c r="J7" s="54"/>
    </row>
    <row r="8" spans="1:10">
      <c r="A8" s="4">
        <v>2007</v>
      </c>
      <c r="B8" s="80">
        <v>9043070</v>
      </c>
      <c r="C8" s="81">
        <v>18495</v>
      </c>
      <c r="D8" s="81">
        <v>1309</v>
      </c>
      <c r="E8" s="85">
        <v>0.20452125218537509</v>
      </c>
      <c r="F8" s="82">
        <v>7.0775885374425513</v>
      </c>
      <c r="G8" s="6"/>
      <c r="H8" s="6"/>
      <c r="J8" s="54"/>
    </row>
    <row r="9" spans="1:10">
      <c r="A9" s="4">
        <v>2008</v>
      </c>
      <c r="B9" s="80">
        <v>8794640</v>
      </c>
      <c r="C9" s="81">
        <v>20770</v>
      </c>
      <c r="D9" s="81">
        <v>1351</v>
      </c>
      <c r="E9" s="85">
        <v>0.23616657418609519</v>
      </c>
      <c r="F9" s="82">
        <v>6.504573904670198</v>
      </c>
      <c r="G9" s="6"/>
      <c r="H9" s="6"/>
      <c r="I9" s="6"/>
      <c r="J9" s="6"/>
    </row>
    <row r="10" spans="1:10">
      <c r="A10" s="4">
        <v>2009</v>
      </c>
      <c r="B10" s="80">
        <v>8476518</v>
      </c>
      <c r="C10" s="81">
        <v>23593</v>
      </c>
      <c r="D10" s="81">
        <v>1345</v>
      </c>
      <c r="E10" s="85">
        <v>0.27833362708602755</v>
      </c>
      <c r="F10" s="82">
        <v>5.7008434705209172</v>
      </c>
      <c r="G10" s="6"/>
      <c r="H10" s="6"/>
      <c r="I10" s="6"/>
      <c r="J10" s="6"/>
    </row>
    <row r="11" spans="1:10">
      <c r="A11" s="4">
        <v>2010</v>
      </c>
      <c r="B11" s="80">
        <v>7626446</v>
      </c>
      <c r="C11" s="81">
        <v>22048</v>
      </c>
      <c r="D11" s="81">
        <v>1093</v>
      </c>
      <c r="E11" s="85">
        <v>0.28909927376395245</v>
      </c>
      <c r="F11" s="82">
        <v>4.957365747460087</v>
      </c>
      <c r="G11" s="6"/>
      <c r="H11" s="6"/>
      <c r="I11" s="6"/>
      <c r="J11" s="6"/>
    </row>
    <row r="12" spans="1:10">
      <c r="A12" s="4">
        <v>2011</v>
      </c>
      <c r="B12" s="80">
        <v>7652324</v>
      </c>
      <c r="C12" s="81">
        <v>23414</v>
      </c>
      <c r="D12" s="81">
        <v>1098</v>
      </c>
      <c r="E12" s="85">
        <v>0.30597240785936403</v>
      </c>
      <c r="F12" s="82">
        <v>4.6895020073460323</v>
      </c>
      <c r="G12" s="6"/>
      <c r="H12" s="6"/>
      <c r="I12" s="6"/>
      <c r="J12" s="6"/>
    </row>
    <row r="13" spans="1:10">
      <c r="A13" s="4">
        <v>2012</v>
      </c>
      <c r="B13" s="80">
        <v>7566465</v>
      </c>
      <c r="C13" s="81">
        <v>23109</v>
      </c>
      <c r="D13" s="81">
        <v>1035</v>
      </c>
      <c r="E13" s="85">
        <v>0.30541342621686612</v>
      </c>
      <c r="F13" s="82">
        <v>4.478774503440218</v>
      </c>
      <c r="G13" s="6"/>
      <c r="H13" s="6"/>
      <c r="I13" s="6"/>
      <c r="J13" s="6"/>
    </row>
    <row r="14" spans="1:10">
      <c r="A14" s="4">
        <v>2013</v>
      </c>
      <c r="B14" s="80">
        <v>7579937</v>
      </c>
      <c r="C14" s="81">
        <v>23311</v>
      </c>
      <c r="D14" s="81">
        <v>984</v>
      </c>
      <c r="E14" s="85">
        <v>0.30753553756449425</v>
      </c>
      <c r="F14" s="82">
        <v>4.2211831324267512</v>
      </c>
      <c r="G14" s="6"/>
      <c r="H14" s="6"/>
      <c r="I14" s="6"/>
      <c r="J14" s="6"/>
    </row>
    <row r="15" spans="1:10">
      <c r="A15" s="4">
        <v>2014</v>
      </c>
      <c r="B15" s="80">
        <v>7326464</v>
      </c>
      <c r="C15" s="81">
        <v>21454</v>
      </c>
      <c r="D15" s="81">
        <v>962</v>
      </c>
      <c r="E15" s="85">
        <v>0.29282884622104194</v>
      </c>
      <c r="F15" s="82">
        <v>4.4840123053975951</v>
      </c>
      <c r="G15" s="6"/>
      <c r="H15" s="6"/>
      <c r="I15" s="6"/>
      <c r="J15" s="6"/>
    </row>
    <row r="16" spans="1:10">
      <c r="A16" s="4">
        <v>2015</v>
      </c>
      <c r="B16" s="80">
        <v>7309070</v>
      </c>
      <c r="C16" s="81">
        <v>23326</v>
      </c>
      <c r="D16" s="81">
        <v>959</v>
      </c>
      <c r="E16" s="85">
        <v>0.31913772887658759</v>
      </c>
      <c r="F16" s="82">
        <v>4.1112921203806909</v>
      </c>
      <c r="G16" s="6"/>
      <c r="H16" s="6"/>
      <c r="I16" s="6"/>
      <c r="J16" s="6"/>
    </row>
    <row r="17" spans="1:10">
      <c r="A17" s="4"/>
      <c r="B17" s="80"/>
      <c r="C17" s="80"/>
      <c r="D17" s="84"/>
      <c r="E17" s="85"/>
      <c r="F17" s="85"/>
      <c r="G17" s="6"/>
      <c r="H17" s="6"/>
      <c r="I17" s="6"/>
      <c r="J17" s="6"/>
    </row>
    <row r="18" spans="1:10">
      <c r="A18" s="123" t="s">
        <v>125</v>
      </c>
      <c r="B18" s="123"/>
      <c r="C18" s="123"/>
      <c r="D18" s="123"/>
      <c r="E18" s="123"/>
      <c r="F18" s="123"/>
      <c r="G18" s="123"/>
    </row>
    <row r="19" spans="1:10">
      <c r="A19" s="123"/>
      <c r="B19" s="123"/>
      <c r="C19" s="123"/>
      <c r="D19" s="123"/>
      <c r="E19" s="123"/>
      <c r="F19" s="123"/>
      <c r="G19" s="123"/>
    </row>
    <row r="20" spans="1:10">
      <c r="A20" s="123"/>
      <c r="B20" s="123"/>
      <c r="C20" s="123"/>
      <c r="D20" s="123"/>
      <c r="E20" s="123"/>
      <c r="F20" s="123"/>
      <c r="G20" s="123"/>
    </row>
    <row r="21" spans="1:10">
      <c r="A21" s="123"/>
      <c r="B21" s="123"/>
      <c r="C21" s="123"/>
      <c r="D21" s="123"/>
      <c r="E21" s="123"/>
      <c r="F21" s="123"/>
      <c r="G21" s="123"/>
      <c r="H21" s="9"/>
      <c r="I21" s="9"/>
      <c r="J21" s="9"/>
    </row>
    <row r="22" spans="1:10">
      <c r="A22" s="123"/>
      <c r="B22" s="123"/>
      <c r="C22" s="123"/>
      <c r="D22" s="123"/>
      <c r="E22" s="123"/>
      <c r="F22" s="123"/>
      <c r="G22" s="123"/>
      <c r="H22" s="9"/>
      <c r="I22" s="9"/>
      <c r="J22" s="9"/>
    </row>
    <row r="23" spans="1:10">
      <c r="A23" s="35"/>
      <c r="B23" s="94"/>
      <c r="C23" s="95"/>
      <c r="D23" s="95"/>
      <c r="E23" s="96"/>
      <c r="F23" s="56"/>
      <c r="G23" s="9"/>
      <c r="H23" s="9"/>
      <c r="I23" s="9"/>
      <c r="J23" s="9"/>
    </row>
    <row r="24" spans="1:10">
      <c r="A24" s="90"/>
      <c r="B24" s="94"/>
      <c r="C24" s="95"/>
      <c r="D24" s="95"/>
      <c r="E24" s="96"/>
      <c r="F24" s="56"/>
      <c r="G24" s="9"/>
      <c r="H24" s="9"/>
      <c r="I24" s="9"/>
      <c r="J24" s="9"/>
    </row>
    <row r="25" spans="1:10">
      <c r="A25" s="4"/>
      <c r="B25" s="93"/>
      <c r="C25" s="97"/>
      <c r="D25" s="97"/>
      <c r="E25" s="96"/>
      <c r="F25" s="56"/>
      <c r="G25" s="6"/>
      <c r="H25" s="6"/>
      <c r="I25" s="6"/>
      <c r="J25" s="6"/>
    </row>
    <row r="26" spans="1:10">
      <c r="A26" s="4"/>
      <c r="B26" s="93"/>
      <c r="C26" s="97"/>
      <c r="D26" s="97"/>
      <c r="E26" s="96"/>
      <c r="F26" s="56"/>
      <c r="G26" s="6"/>
      <c r="H26" s="6"/>
      <c r="I26" s="6"/>
      <c r="J26" s="6"/>
    </row>
    <row r="27" spans="1:10">
      <c r="A27" s="4"/>
      <c r="B27" s="93"/>
      <c r="C27" s="97"/>
      <c r="D27" s="97"/>
      <c r="E27" s="96"/>
      <c r="F27" s="56"/>
      <c r="G27" s="6"/>
      <c r="H27" s="6"/>
      <c r="I27" s="6"/>
      <c r="J27" s="6"/>
    </row>
    <row r="28" spans="1:10">
      <c r="A28" s="4"/>
      <c r="B28" s="93"/>
      <c r="C28" s="97"/>
      <c r="D28" s="97"/>
      <c r="E28" s="96"/>
      <c r="F28" s="56"/>
      <c r="G28" s="6"/>
      <c r="H28" s="6"/>
      <c r="I28" s="6"/>
      <c r="J28" s="6"/>
    </row>
    <row r="29" spans="1:10">
      <c r="A29" s="4"/>
      <c r="B29" s="4"/>
      <c r="C29" s="91"/>
      <c r="D29" s="91"/>
      <c r="E29" s="4"/>
      <c r="G29" s="6"/>
      <c r="H29" s="6"/>
    </row>
    <row r="30" spans="1:10">
      <c r="C30" s="6"/>
      <c r="D30" s="6"/>
      <c r="G30" s="6"/>
      <c r="H30" s="6"/>
    </row>
    <row r="31" spans="1:10">
      <c r="C31" s="6"/>
      <c r="D31" s="6"/>
      <c r="G31" s="6"/>
      <c r="H31" s="6"/>
    </row>
    <row r="32" spans="1:10">
      <c r="C32" s="6"/>
      <c r="D32" s="6"/>
      <c r="G32" s="6"/>
      <c r="H32" s="6"/>
    </row>
    <row r="33" spans="3:8">
      <c r="C33" s="6"/>
      <c r="D33" s="6"/>
      <c r="G33" s="6"/>
      <c r="H33" s="6"/>
    </row>
  </sheetData>
  <mergeCells count="3">
    <mergeCell ref="E4:E5"/>
    <mergeCell ref="F4:F5"/>
    <mergeCell ref="A18:G22"/>
  </mergeCells>
  <hyperlinks>
    <hyperlink ref="A2" r:id="rId1" location="fig61" display="http://www.usrds.org/2013/view/img_v1_06.html - fig6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heetViews>
  <sheetFormatPr defaultRowHeight="12.75"/>
  <cols>
    <col min="1" max="1" width="23.85546875" style="17" customWidth="1"/>
    <col min="2" max="2" width="9.5703125" style="16" customWidth="1"/>
    <col min="3" max="7" width="9.5703125" style="17" customWidth="1"/>
    <col min="8" max="8" width="9.5703125" style="16" customWidth="1"/>
    <col min="9" max="9" width="9.5703125" style="18" customWidth="1"/>
    <col min="10" max="10" width="9.5703125" style="16" customWidth="1"/>
    <col min="11" max="11" width="9.5703125" style="18" customWidth="1"/>
    <col min="12" max="16384" width="9.140625" style="17"/>
  </cols>
  <sheetData>
    <row r="1" spans="1:12">
      <c r="A1" s="35" t="s">
        <v>62</v>
      </c>
      <c r="C1" s="58"/>
      <c r="D1" s="18"/>
      <c r="E1" s="58"/>
      <c r="F1" s="18"/>
      <c r="G1" s="58"/>
      <c r="I1" s="59"/>
      <c r="K1" s="59"/>
    </row>
    <row r="2" spans="1:12">
      <c r="A2" s="75" t="s">
        <v>68</v>
      </c>
      <c r="B2" s="73"/>
      <c r="C2" s="61"/>
      <c r="D2" s="62"/>
      <c r="E2" s="61"/>
      <c r="F2" s="62"/>
      <c r="G2" s="61"/>
      <c r="H2" s="73"/>
      <c r="I2" s="63"/>
      <c r="J2" s="73"/>
      <c r="K2" s="63"/>
      <c r="L2" s="72"/>
    </row>
    <row r="3" spans="1:12">
      <c r="A3" s="72"/>
      <c r="B3" s="73"/>
      <c r="C3" s="72"/>
      <c r="D3" s="72"/>
      <c r="E3" s="72"/>
      <c r="F3" s="72"/>
      <c r="G3" s="72"/>
      <c r="H3" s="73"/>
      <c r="I3" s="62"/>
      <c r="J3" s="73"/>
      <c r="K3" s="62"/>
      <c r="L3" s="72"/>
    </row>
    <row r="4" spans="1:12">
      <c r="A4" s="72"/>
      <c r="B4" s="114" t="s">
        <v>126</v>
      </c>
      <c r="C4" s="114"/>
      <c r="D4" s="114"/>
      <c r="E4" s="114"/>
      <c r="F4" s="114"/>
      <c r="G4" s="114" t="s">
        <v>130</v>
      </c>
      <c r="H4" s="114"/>
      <c r="I4" s="114"/>
      <c r="J4" s="114"/>
      <c r="K4" s="114"/>
      <c r="L4" s="72"/>
    </row>
    <row r="5" spans="1:12">
      <c r="A5" s="72"/>
      <c r="B5" s="73" t="s">
        <v>42</v>
      </c>
      <c r="C5" s="114" t="s">
        <v>43</v>
      </c>
      <c r="D5" s="114"/>
      <c r="E5" s="114" t="s">
        <v>44</v>
      </c>
      <c r="F5" s="114"/>
      <c r="G5" s="72" t="s">
        <v>42</v>
      </c>
      <c r="H5" s="114" t="s">
        <v>43</v>
      </c>
      <c r="I5" s="114"/>
      <c r="J5" s="114" t="s">
        <v>44</v>
      </c>
      <c r="K5" s="114"/>
      <c r="L5" s="72"/>
    </row>
    <row r="6" spans="1:12">
      <c r="A6" s="72"/>
      <c r="B6" s="73" t="s">
        <v>14</v>
      </c>
      <c r="C6" s="61" t="s">
        <v>14</v>
      </c>
      <c r="D6" s="62" t="s">
        <v>7</v>
      </c>
      <c r="E6" s="61" t="s">
        <v>14</v>
      </c>
      <c r="F6" s="62" t="s">
        <v>7</v>
      </c>
      <c r="G6" s="61" t="s">
        <v>14</v>
      </c>
      <c r="H6" s="73" t="s">
        <v>14</v>
      </c>
      <c r="I6" s="63" t="s">
        <v>7</v>
      </c>
      <c r="J6" s="73" t="s">
        <v>14</v>
      </c>
      <c r="K6" s="63" t="s">
        <v>7</v>
      </c>
      <c r="L6" s="72"/>
    </row>
    <row r="7" spans="1:12">
      <c r="A7" s="75" t="s">
        <v>42</v>
      </c>
      <c r="B7" s="102">
        <v>232082</v>
      </c>
      <c r="C7" s="103">
        <v>176482</v>
      </c>
      <c r="D7" s="104">
        <v>76</v>
      </c>
      <c r="E7" s="103">
        <v>55600</v>
      </c>
      <c r="F7" s="104">
        <v>24</v>
      </c>
      <c r="G7" s="103">
        <f>SUM(G9:G11)</f>
        <v>317719</v>
      </c>
      <c r="H7" s="105">
        <f>SUM(H9:H11)</f>
        <v>294930</v>
      </c>
      <c r="I7" s="106">
        <f>H7/G7*100</f>
        <v>92.827309666718065</v>
      </c>
      <c r="J7" s="105">
        <f>SUM(J9:J11)</f>
        <v>22789</v>
      </c>
      <c r="K7" s="106">
        <f>J7/G7*100</f>
        <v>7.172690333281925</v>
      </c>
      <c r="L7" s="72"/>
    </row>
    <row r="8" spans="1:12">
      <c r="A8" s="75" t="s">
        <v>9</v>
      </c>
      <c r="B8" s="102"/>
      <c r="C8" s="103"/>
      <c r="D8" s="104"/>
      <c r="E8" s="103"/>
      <c r="F8" s="104"/>
      <c r="G8" s="103"/>
      <c r="H8" s="102"/>
      <c r="I8" s="106"/>
      <c r="J8" s="102"/>
      <c r="K8" s="106"/>
      <c r="L8" s="72"/>
    </row>
    <row r="9" spans="1:12">
      <c r="A9" s="124" t="s">
        <v>16</v>
      </c>
      <c r="B9" s="102" t="s">
        <v>21</v>
      </c>
      <c r="C9" s="103" t="s">
        <v>21</v>
      </c>
      <c r="D9" s="104" t="s">
        <v>21</v>
      </c>
      <c r="E9" s="103" t="s">
        <v>21</v>
      </c>
      <c r="F9" s="104" t="s">
        <v>21</v>
      </c>
      <c r="G9" s="103">
        <v>137638</v>
      </c>
      <c r="H9" s="102">
        <v>135283</v>
      </c>
      <c r="I9" s="106">
        <f>H9/G9*100</f>
        <v>98.288989959168248</v>
      </c>
      <c r="J9" s="102">
        <v>2355</v>
      </c>
      <c r="K9" s="106">
        <f>J9/G9*100</f>
        <v>1.711010040831747</v>
      </c>
      <c r="L9" s="72"/>
    </row>
    <row r="10" spans="1:12">
      <c r="A10" s="124" t="s">
        <v>15</v>
      </c>
      <c r="B10" s="102" t="s">
        <v>21</v>
      </c>
      <c r="C10" s="103" t="s">
        <v>21</v>
      </c>
      <c r="D10" s="104" t="s">
        <v>21</v>
      </c>
      <c r="E10" s="103" t="s">
        <v>21</v>
      </c>
      <c r="F10" s="104" t="s">
        <v>21</v>
      </c>
      <c r="G10" s="103">
        <v>151583</v>
      </c>
      <c r="H10" s="102">
        <v>136433</v>
      </c>
      <c r="I10" s="106">
        <f>H10/G10*100</f>
        <v>90.005475548049588</v>
      </c>
      <c r="J10" s="102">
        <v>15150</v>
      </c>
      <c r="K10" s="106">
        <f>J10/G10*100</f>
        <v>9.9945244519504168</v>
      </c>
      <c r="L10" s="72"/>
    </row>
    <row r="11" spans="1:12">
      <c r="A11" s="124" t="s">
        <v>45</v>
      </c>
      <c r="B11" s="102" t="s">
        <v>21</v>
      </c>
      <c r="C11" s="103" t="s">
        <v>21</v>
      </c>
      <c r="D11" s="104" t="s">
        <v>21</v>
      </c>
      <c r="E11" s="103" t="s">
        <v>21</v>
      </c>
      <c r="F11" s="104" t="s">
        <v>21</v>
      </c>
      <c r="G11" s="103">
        <v>28498</v>
      </c>
      <c r="H11" s="102">
        <v>23214</v>
      </c>
      <c r="I11" s="106">
        <f>H11/G11*100</f>
        <v>81.458347954242399</v>
      </c>
      <c r="J11" s="102">
        <v>5284</v>
      </c>
      <c r="K11" s="106">
        <f>J11/G11*100</f>
        <v>18.541652045757598</v>
      </c>
      <c r="L11" s="72"/>
    </row>
    <row r="12" spans="1:12">
      <c r="A12" s="124" t="s">
        <v>2</v>
      </c>
      <c r="B12" s="102">
        <v>37398</v>
      </c>
      <c r="C12" s="103">
        <v>30489</v>
      </c>
      <c r="D12" s="104">
        <v>81.5</v>
      </c>
      <c r="E12" s="103">
        <v>6909</v>
      </c>
      <c r="F12" s="104">
        <v>18.5</v>
      </c>
      <c r="G12" s="103" t="s">
        <v>21</v>
      </c>
      <c r="H12" s="102" t="s">
        <v>21</v>
      </c>
      <c r="I12" s="106" t="s">
        <v>21</v>
      </c>
      <c r="J12" s="102" t="s">
        <v>21</v>
      </c>
      <c r="K12" s="106" t="s">
        <v>21</v>
      </c>
      <c r="L12" s="72"/>
    </row>
    <row r="13" spans="1:12">
      <c r="A13" s="124" t="s">
        <v>3</v>
      </c>
      <c r="B13" s="102">
        <v>45068</v>
      </c>
      <c r="C13" s="103">
        <v>35980</v>
      </c>
      <c r="D13" s="104">
        <v>79.8</v>
      </c>
      <c r="E13" s="103">
        <v>9088</v>
      </c>
      <c r="F13" s="104">
        <v>20.2</v>
      </c>
      <c r="G13" s="103" t="s">
        <v>21</v>
      </c>
      <c r="H13" s="102" t="s">
        <v>21</v>
      </c>
      <c r="I13" s="106" t="s">
        <v>21</v>
      </c>
      <c r="J13" s="102" t="s">
        <v>21</v>
      </c>
      <c r="K13" s="106" t="s">
        <v>21</v>
      </c>
      <c r="L13" s="72"/>
    </row>
    <row r="14" spans="1:12">
      <c r="A14" s="124" t="s">
        <v>4</v>
      </c>
      <c r="B14" s="102">
        <v>42957</v>
      </c>
      <c r="C14" s="103">
        <v>33078</v>
      </c>
      <c r="D14" s="104">
        <v>77</v>
      </c>
      <c r="E14" s="103">
        <v>9879</v>
      </c>
      <c r="F14" s="104">
        <v>23</v>
      </c>
      <c r="G14" s="103" t="s">
        <v>21</v>
      </c>
      <c r="H14" s="102" t="s">
        <v>21</v>
      </c>
      <c r="I14" s="106" t="s">
        <v>21</v>
      </c>
      <c r="J14" s="102" t="s">
        <v>21</v>
      </c>
      <c r="K14" s="106" t="s">
        <v>21</v>
      </c>
      <c r="L14" s="72"/>
    </row>
    <row r="15" spans="1:12">
      <c r="A15" s="124" t="s">
        <v>5</v>
      </c>
      <c r="B15" s="102">
        <v>40215</v>
      </c>
      <c r="C15" s="103">
        <v>29779</v>
      </c>
      <c r="D15" s="104">
        <v>74.099999999999994</v>
      </c>
      <c r="E15" s="103">
        <v>10436</v>
      </c>
      <c r="F15" s="104">
        <v>26</v>
      </c>
      <c r="G15" s="103" t="s">
        <v>21</v>
      </c>
      <c r="H15" s="102" t="s">
        <v>21</v>
      </c>
      <c r="I15" s="106" t="s">
        <v>21</v>
      </c>
      <c r="J15" s="102" t="s">
        <v>21</v>
      </c>
      <c r="K15" s="106" t="s">
        <v>21</v>
      </c>
      <c r="L15" s="72"/>
    </row>
    <row r="16" spans="1:12">
      <c r="A16" s="124" t="s">
        <v>6</v>
      </c>
      <c r="B16" s="102">
        <v>66444</v>
      </c>
      <c r="C16" s="103">
        <v>47156</v>
      </c>
      <c r="D16" s="104">
        <v>71</v>
      </c>
      <c r="E16" s="103">
        <v>19288</v>
      </c>
      <c r="F16" s="104">
        <v>29</v>
      </c>
      <c r="G16" s="103" t="s">
        <v>21</v>
      </c>
      <c r="H16" s="102" t="s">
        <v>21</v>
      </c>
      <c r="I16" s="106" t="s">
        <v>21</v>
      </c>
      <c r="J16" s="102" t="s">
        <v>21</v>
      </c>
      <c r="K16" s="106" t="s">
        <v>21</v>
      </c>
      <c r="L16" s="72"/>
    </row>
    <row r="17" spans="1:12">
      <c r="A17" s="75" t="s">
        <v>46</v>
      </c>
      <c r="B17" s="102"/>
      <c r="C17" s="103"/>
      <c r="D17" s="104"/>
      <c r="E17" s="103"/>
      <c r="F17" s="104"/>
      <c r="G17" s="103"/>
      <c r="H17" s="102"/>
      <c r="I17" s="106"/>
      <c r="J17" s="102"/>
      <c r="K17" s="106"/>
      <c r="L17" s="72"/>
    </row>
    <row r="18" spans="1:12">
      <c r="A18" s="124" t="s">
        <v>47</v>
      </c>
      <c r="B18" s="102">
        <v>98975</v>
      </c>
      <c r="C18" s="103">
        <v>71850</v>
      </c>
      <c r="D18" s="104">
        <v>72.599999999999994</v>
      </c>
      <c r="E18" s="103">
        <v>27125</v>
      </c>
      <c r="F18" s="104">
        <v>27.4</v>
      </c>
      <c r="G18" s="103">
        <v>110121</v>
      </c>
      <c r="H18" s="102">
        <v>95841</v>
      </c>
      <c r="I18" s="106">
        <f t="shared" ref="I18:I31" si="0">H18/G18*100</f>
        <v>87.032446127441631</v>
      </c>
      <c r="J18" s="102">
        <v>14280</v>
      </c>
      <c r="K18" s="106">
        <f>J18/G18*100</f>
        <v>12.967553872558369</v>
      </c>
      <c r="L18" s="72"/>
    </row>
    <row r="19" spans="1:12">
      <c r="A19" s="124" t="s">
        <v>48</v>
      </c>
      <c r="B19" s="102">
        <v>133107</v>
      </c>
      <c r="C19" s="103">
        <v>104632</v>
      </c>
      <c r="D19" s="104">
        <v>78.599999999999994</v>
      </c>
      <c r="E19" s="103">
        <v>28475</v>
      </c>
      <c r="F19" s="104">
        <v>21.4</v>
      </c>
      <c r="G19" s="103">
        <v>207598</v>
      </c>
      <c r="H19" s="102">
        <v>199089</v>
      </c>
      <c r="I19" s="106">
        <f t="shared" si="0"/>
        <v>95.901212921126415</v>
      </c>
      <c r="J19" s="102">
        <v>8509</v>
      </c>
      <c r="K19" s="106">
        <f t="shared" ref="K19:K31" si="1">J19/G19*100</f>
        <v>4.0987870788735918</v>
      </c>
      <c r="L19" s="72"/>
    </row>
    <row r="20" spans="1:12">
      <c r="A20" s="75" t="s">
        <v>109</v>
      </c>
      <c r="B20" s="102"/>
      <c r="C20" s="103"/>
      <c r="D20" s="104"/>
      <c r="E20" s="103"/>
      <c r="F20" s="104"/>
      <c r="G20" s="103"/>
      <c r="H20" s="102"/>
      <c r="I20" s="106"/>
      <c r="J20" s="102"/>
      <c r="K20" s="106"/>
      <c r="L20" s="72"/>
    </row>
    <row r="21" spans="1:12">
      <c r="A21" s="124" t="s">
        <v>0</v>
      </c>
      <c r="B21" s="102">
        <v>202210</v>
      </c>
      <c r="C21" s="103">
        <v>155688</v>
      </c>
      <c r="D21" s="104">
        <v>77</v>
      </c>
      <c r="E21" s="103">
        <v>46522</v>
      </c>
      <c r="F21" s="104">
        <v>23</v>
      </c>
      <c r="G21" s="103">
        <v>222381</v>
      </c>
      <c r="H21" s="102">
        <v>206032</v>
      </c>
      <c r="I21" s="106">
        <f t="shared" si="0"/>
        <v>92.648202859057207</v>
      </c>
      <c r="J21" s="102">
        <v>16349</v>
      </c>
      <c r="K21" s="106">
        <f t="shared" si="1"/>
        <v>7.3517971409427965</v>
      </c>
      <c r="L21" s="72"/>
    </row>
    <row r="22" spans="1:12">
      <c r="A22" s="124" t="s">
        <v>110</v>
      </c>
      <c r="B22" s="102">
        <v>18353</v>
      </c>
      <c r="C22" s="103">
        <v>12053</v>
      </c>
      <c r="D22" s="104">
        <v>65.7</v>
      </c>
      <c r="E22" s="103">
        <v>6300</v>
      </c>
      <c r="F22" s="104">
        <v>34.299999999999997</v>
      </c>
      <c r="G22" s="103">
        <v>32099</v>
      </c>
      <c r="H22" s="102">
        <v>29071</v>
      </c>
      <c r="I22" s="106">
        <f t="shared" si="0"/>
        <v>90.566684320383814</v>
      </c>
      <c r="J22" s="102">
        <v>3028</v>
      </c>
      <c r="K22" s="106">
        <f t="shared" si="1"/>
        <v>9.4333156796161877</v>
      </c>
      <c r="L22" s="72"/>
    </row>
    <row r="23" spans="1:12">
      <c r="A23" s="124" t="s">
        <v>49</v>
      </c>
      <c r="B23" s="102">
        <v>1215</v>
      </c>
      <c r="C23" s="103">
        <v>925</v>
      </c>
      <c r="D23" s="104">
        <v>76.099999999999994</v>
      </c>
      <c r="E23" s="103">
        <v>290</v>
      </c>
      <c r="F23" s="104">
        <v>23.9</v>
      </c>
      <c r="G23" s="104" t="s">
        <v>21</v>
      </c>
      <c r="H23" s="105" t="s">
        <v>21</v>
      </c>
      <c r="I23" s="104" t="s">
        <v>21</v>
      </c>
      <c r="J23" s="105" t="s">
        <v>21</v>
      </c>
      <c r="K23" s="104" t="s">
        <v>21</v>
      </c>
      <c r="L23" s="72"/>
    </row>
    <row r="24" spans="1:12">
      <c r="A24" s="124" t="s">
        <v>50</v>
      </c>
      <c r="B24" s="102" t="s">
        <v>21</v>
      </c>
      <c r="C24" s="103" t="s">
        <v>21</v>
      </c>
      <c r="D24" s="104" t="s">
        <v>21</v>
      </c>
      <c r="E24" s="103" t="s">
        <v>21</v>
      </c>
      <c r="F24" s="104" t="s">
        <v>21</v>
      </c>
      <c r="G24" s="103">
        <v>34526</v>
      </c>
      <c r="H24" s="102">
        <v>32532</v>
      </c>
      <c r="I24" s="106">
        <f t="shared" si="0"/>
        <v>94.224642298557598</v>
      </c>
      <c r="J24" s="102">
        <v>1994</v>
      </c>
      <c r="K24" s="106">
        <f t="shared" si="1"/>
        <v>5.7753577014423918</v>
      </c>
      <c r="L24" s="72"/>
    </row>
    <row r="25" spans="1:12">
      <c r="A25" s="124" t="s">
        <v>51</v>
      </c>
      <c r="B25" s="102">
        <v>3034</v>
      </c>
      <c r="C25" s="103">
        <v>2247</v>
      </c>
      <c r="D25" s="104">
        <v>74.099999999999994</v>
      </c>
      <c r="E25" s="103">
        <v>787</v>
      </c>
      <c r="F25" s="104">
        <v>25.9</v>
      </c>
      <c r="G25" s="103">
        <v>13578</v>
      </c>
      <c r="H25" s="102">
        <v>13127</v>
      </c>
      <c r="I25" s="106">
        <f t="shared" si="0"/>
        <v>96.678450434526439</v>
      </c>
      <c r="J25" s="102">
        <v>451</v>
      </c>
      <c r="K25" s="106">
        <f t="shared" si="1"/>
        <v>3.3215495654735605</v>
      </c>
      <c r="L25" s="72"/>
    </row>
    <row r="26" spans="1:12">
      <c r="A26" s="124" t="s">
        <v>1</v>
      </c>
      <c r="B26" s="102">
        <v>7270</v>
      </c>
      <c r="C26" s="103">
        <v>5569</v>
      </c>
      <c r="D26" s="104">
        <v>76.599999999999994</v>
      </c>
      <c r="E26" s="103">
        <v>1701</v>
      </c>
      <c r="F26" s="104">
        <v>23.4</v>
      </c>
      <c r="G26" s="103">
        <v>15135</v>
      </c>
      <c r="H26" s="102">
        <v>14168</v>
      </c>
      <c r="I26" s="106">
        <f t="shared" si="0"/>
        <v>93.610835811034036</v>
      </c>
      <c r="J26" s="102">
        <v>967</v>
      </c>
      <c r="K26" s="106">
        <f t="shared" si="1"/>
        <v>6.3891641889659736</v>
      </c>
      <c r="L26" s="72"/>
    </row>
    <row r="27" spans="1:12">
      <c r="A27" s="75" t="s">
        <v>52</v>
      </c>
      <c r="B27" s="102"/>
      <c r="C27" s="103"/>
      <c r="D27" s="104"/>
      <c r="E27" s="103"/>
      <c r="F27" s="104"/>
      <c r="G27" s="103"/>
      <c r="H27" s="102"/>
      <c r="I27" s="106"/>
      <c r="J27" s="102"/>
      <c r="K27" s="106"/>
      <c r="L27" s="72"/>
    </row>
    <row r="28" spans="1:12">
      <c r="A28" s="75" t="s">
        <v>53</v>
      </c>
      <c r="B28" s="102">
        <v>137436</v>
      </c>
      <c r="C28" s="103">
        <v>114016</v>
      </c>
      <c r="D28" s="104">
        <v>83</v>
      </c>
      <c r="E28" s="103">
        <v>23420</v>
      </c>
      <c r="F28" s="104">
        <v>17</v>
      </c>
      <c r="G28" s="103">
        <v>283027</v>
      </c>
      <c r="H28" s="102">
        <v>267963</v>
      </c>
      <c r="I28" s="106">
        <f t="shared" si="0"/>
        <v>94.677539598695532</v>
      </c>
      <c r="J28" s="102">
        <v>15064</v>
      </c>
      <c r="K28" s="106">
        <f t="shared" si="1"/>
        <v>5.3224604013044692</v>
      </c>
      <c r="L28" s="72"/>
    </row>
    <row r="29" spans="1:12">
      <c r="A29" s="124" t="s">
        <v>54</v>
      </c>
      <c r="B29" s="102">
        <v>47804</v>
      </c>
      <c r="C29" s="103">
        <v>36483</v>
      </c>
      <c r="D29" s="104">
        <v>76.3</v>
      </c>
      <c r="E29" s="103">
        <v>11321</v>
      </c>
      <c r="F29" s="104">
        <v>23.7</v>
      </c>
      <c r="G29" s="103">
        <v>24634</v>
      </c>
      <c r="H29" s="102">
        <v>20599</v>
      </c>
      <c r="I29" s="106">
        <f t="shared" si="0"/>
        <v>83.620199723958748</v>
      </c>
      <c r="J29" s="102">
        <v>4035</v>
      </c>
      <c r="K29" s="106">
        <f t="shared" si="1"/>
        <v>16.379800276041241</v>
      </c>
      <c r="L29" s="72"/>
    </row>
    <row r="30" spans="1:12">
      <c r="A30" s="124" t="s">
        <v>55</v>
      </c>
      <c r="B30" s="102">
        <v>22252</v>
      </c>
      <c r="C30" s="103">
        <v>13258</v>
      </c>
      <c r="D30" s="104">
        <v>59.6</v>
      </c>
      <c r="E30" s="103">
        <v>8994</v>
      </c>
      <c r="F30" s="104">
        <v>40.4</v>
      </c>
      <c r="G30" s="103">
        <v>5366</v>
      </c>
      <c r="H30" s="102">
        <v>3692</v>
      </c>
      <c r="I30" s="106">
        <f t="shared" si="0"/>
        <v>68.803578084234061</v>
      </c>
      <c r="J30" s="102">
        <v>1674</v>
      </c>
      <c r="K30" s="106">
        <f t="shared" si="1"/>
        <v>31.196421915765931</v>
      </c>
      <c r="L30" s="72"/>
    </row>
    <row r="31" spans="1:12">
      <c r="A31" s="124" t="s">
        <v>56</v>
      </c>
      <c r="B31" s="102">
        <v>24590</v>
      </c>
      <c r="C31" s="103">
        <v>12725</v>
      </c>
      <c r="D31" s="104">
        <v>51.8</v>
      </c>
      <c r="E31" s="103">
        <v>11865</v>
      </c>
      <c r="F31" s="104">
        <v>48.3</v>
      </c>
      <c r="G31" s="103">
        <v>4692</v>
      </c>
      <c r="H31" s="102">
        <v>2676</v>
      </c>
      <c r="I31" s="106">
        <f t="shared" si="0"/>
        <v>57.033248081841435</v>
      </c>
      <c r="J31" s="102">
        <v>2016</v>
      </c>
      <c r="K31" s="106">
        <f t="shared" si="1"/>
        <v>42.966751918158572</v>
      </c>
      <c r="L31" s="72"/>
    </row>
    <row r="32" spans="1:12">
      <c r="A32" s="72"/>
      <c r="B32" s="102"/>
      <c r="C32" s="74"/>
      <c r="D32" s="74"/>
      <c r="E32" s="74"/>
      <c r="F32" s="74"/>
      <c r="G32" s="74"/>
      <c r="H32" s="102"/>
      <c r="I32" s="104"/>
      <c r="J32" s="102"/>
      <c r="K32" s="104"/>
      <c r="L32" s="72"/>
    </row>
    <row r="33" spans="1:12">
      <c r="A33" s="75" t="s">
        <v>111</v>
      </c>
      <c r="B33" s="98"/>
      <c r="C33" s="75"/>
      <c r="D33" s="75"/>
      <c r="E33" s="75"/>
      <c r="F33" s="75"/>
      <c r="G33" s="75"/>
      <c r="H33" s="98"/>
      <c r="I33" s="99"/>
      <c r="J33" s="73"/>
      <c r="K33" s="62"/>
      <c r="L33" s="72"/>
    </row>
    <row r="34" spans="1:12">
      <c r="A34" s="75" t="s">
        <v>112</v>
      </c>
      <c r="B34" s="98"/>
      <c r="C34" s="75"/>
      <c r="D34" s="75"/>
      <c r="E34" s="75"/>
      <c r="F34" s="75"/>
      <c r="G34" s="75"/>
      <c r="H34" s="98"/>
      <c r="I34" s="99"/>
      <c r="J34" s="73"/>
      <c r="K34" s="62"/>
      <c r="L34" s="72"/>
    </row>
    <row r="35" spans="1:12">
      <c r="A35" s="35" t="s">
        <v>113</v>
      </c>
      <c r="B35" s="100"/>
      <c r="C35" s="35"/>
      <c r="D35" s="35"/>
      <c r="E35" s="35"/>
      <c r="F35" s="35"/>
      <c r="G35" s="35"/>
      <c r="H35" s="100"/>
      <c r="I35" s="101"/>
    </row>
    <row r="36" spans="1:12">
      <c r="A36" s="35" t="s">
        <v>114</v>
      </c>
      <c r="B36" s="100"/>
      <c r="C36" s="35"/>
      <c r="D36" s="35"/>
      <c r="E36" s="35"/>
      <c r="F36" s="35"/>
      <c r="G36" s="35"/>
      <c r="H36" s="100"/>
      <c r="I36" s="101"/>
    </row>
    <row r="37" spans="1:12">
      <c r="A37" s="35"/>
      <c r="B37" s="100"/>
      <c r="C37" s="35"/>
      <c r="D37" s="35"/>
      <c r="E37" s="35"/>
      <c r="F37" s="35"/>
      <c r="G37" s="35"/>
      <c r="H37" s="100"/>
      <c r="I37" s="101"/>
    </row>
    <row r="38" spans="1:12">
      <c r="A38" s="35"/>
      <c r="B38" s="100"/>
      <c r="C38" s="35"/>
      <c r="D38" s="35"/>
      <c r="E38" s="35"/>
      <c r="F38" s="35"/>
      <c r="G38" s="35"/>
      <c r="H38" s="100"/>
      <c r="I38" s="101"/>
    </row>
    <row r="39" spans="1:12">
      <c r="A39" s="35"/>
      <c r="B39" s="100"/>
      <c r="C39" s="35"/>
      <c r="D39" s="35"/>
      <c r="E39" s="35"/>
      <c r="F39" s="35"/>
      <c r="G39" s="35"/>
      <c r="H39" s="100"/>
      <c r="I39" s="101"/>
    </row>
  </sheetData>
  <mergeCells count="6">
    <mergeCell ref="C5:D5"/>
    <mergeCell ref="E5:F5"/>
    <mergeCell ref="B4:F4"/>
    <mergeCell ref="G4:K4"/>
    <mergeCell ref="H5:I5"/>
    <mergeCell ref="J5:K5"/>
  </mergeCells>
  <pageMargins left="0.2" right="0.2" top="0.25" bottom="0.25" header="0.3" footer="0.3"/>
  <pageSetup scale="87" orientation="landscape" r:id="rId1"/>
  <ignoredErrors>
    <ignoredError sqref="I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zoomScaleNormal="100" workbookViewId="0"/>
  </sheetViews>
  <sheetFormatPr defaultRowHeight="12.75"/>
  <cols>
    <col min="1" max="1" width="34.140625" style="17" customWidth="1"/>
    <col min="2" max="2" width="8.5703125" style="16" customWidth="1"/>
    <col min="3" max="3" width="2.28515625" style="21" customWidth="1"/>
    <col min="4" max="4" width="8.7109375" style="16" customWidth="1"/>
    <col min="5" max="5" width="4.28515625" style="17" bestFit="1" customWidth="1"/>
    <col min="6" max="6" width="2.28515625" style="60" customWidth="1"/>
    <col min="7" max="7" width="8.28515625" style="16" customWidth="1"/>
    <col min="8" max="8" width="4.28515625" style="17" bestFit="1" customWidth="1"/>
    <col min="9" max="9" width="2.5703125" style="60" customWidth="1"/>
    <col min="10" max="10" width="6.28515625" style="16" bestFit="1" customWidth="1"/>
    <col min="11" max="11" width="4.28515625" style="17" bestFit="1" customWidth="1"/>
    <col min="12" max="12" width="6.28515625" style="16" bestFit="1" customWidth="1"/>
    <col min="13" max="13" width="3.42578125" style="17" bestFit="1" customWidth="1"/>
    <col min="14" max="14" width="7" style="16" bestFit="1" customWidth="1"/>
    <col min="15" max="15" width="4.28515625" style="17" bestFit="1" customWidth="1"/>
    <col min="16" max="16384" width="9.140625" style="17"/>
  </cols>
  <sheetData>
    <row r="1" spans="1:16" ht="15" customHeight="1">
      <c r="A1" s="35" t="s">
        <v>59</v>
      </c>
    </row>
    <row r="2" spans="1:16">
      <c r="A2" s="35" t="s">
        <v>70</v>
      </c>
    </row>
    <row r="3" spans="1:16">
      <c r="A3" s="60"/>
      <c r="B3" s="22"/>
      <c r="C3" s="22"/>
      <c r="D3" s="22"/>
      <c r="E3" s="60"/>
      <c r="G3" s="22"/>
      <c r="H3" s="60"/>
      <c r="J3" s="22"/>
      <c r="K3" s="60"/>
      <c r="L3" s="22"/>
      <c r="M3" s="60"/>
      <c r="N3" s="22"/>
      <c r="O3" s="60"/>
      <c r="P3" s="60"/>
    </row>
    <row r="4" spans="1:16">
      <c r="A4" s="60"/>
      <c r="B4" s="22" t="s">
        <v>42</v>
      </c>
      <c r="C4" s="22"/>
      <c r="D4" s="115" t="s">
        <v>43</v>
      </c>
      <c r="E4" s="115"/>
      <c r="F4" s="22"/>
      <c r="G4" s="115" t="s">
        <v>101</v>
      </c>
      <c r="H4" s="115"/>
      <c r="I4" s="22"/>
      <c r="J4" s="115" t="s">
        <v>60</v>
      </c>
      <c r="K4" s="115"/>
      <c r="L4" s="115" t="s">
        <v>61</v>
      </c>
      <c r="M4" s="115"/>
      <c r="N4" s="115" t="s">
        <v>73</v>
      </c>
      <c r="O4" s="115"/>
      <c r="P4" s="60"/>
    </row>
    <row r="5" spans="1:16">
      <c r="A5" s="60"/>
      <c r="B5" s="22" t="s">
        <v>14</v>
      </c>
      <c r="C5" s="22"/>
      <c r="D5" s="22" t="s">
        <v>14</v>
      </c>
      <c r="E5" s="60" t="s">
        <v>7</v>
      </c>
      <c r="G5" s="22" t="s">
        <v>14</v>
      </c>
      <c r="H5" s="60" t="s">
        <v>7</v>
      </c>
      <c r="J5" s="22" t="s">
        <v>14</v>
      </c>
      <c r="K5" s="60" t="s">
        <v>7</v>
      </c>
      <c r="L5" s="22" t="s">
        <v>14</v>
      </c>
      <c r="M5" s="60" t="s">
        <v>7</v>
      </c>
      <c r="N5" s="22" t="s">
        <v>14</v>
      </c>
      <c r="O5" s="60" t="s">
        <v>7</v>
      </c>
      <c r="P5" s="60"/>
    </row>
    <row r="6" spans="1:16">
      <c r="A6" s="60"/>
      <c r="B6" s="102">
        <v>305189</v>
      </c>
      <c r="C6" s="102"/>
      <c r="D6" s="102">
        <v>227325</v>
      </c>
      <c r="E6" s="74">
        <v>74.5</v>
      </c>
      <c r="F6" s="74"/>
      <c r="G6" s="102">
        <v>77864</v>
      </c>
      <c r="H6" s="74">
        <v>25.5</v>
      </c>
      <c r="I6" s="74"/>
      <c r="J6" s="102">
        <v>65343</v>
      </c>
      <c r="K6" s="74">
        <v>21.4</v>
      </c>
      <c r="L6" s="102">
        <v>2651</v>
      </c>
      <c r="M6" s="74">
        <v>0.9</v>
      </c>
      <c r="N6" s="102">
        <v>9870</v>
      </c>
      <c r="O6" s="74">
        <v>3.2</v>
      </c>
      <c r="P6" s="60"/>
    </row>
    <row r="7" spans="1:16">
      <c r="A7" s="75" t="s">
        <v>74</v>
      </c>
      <c r="B7" s="102"/>
      <c r="C7" s="102"/>
      <c r="D7" s="102"/>
      <c r="E7" s="74"/>
      <c r="F7" s="74"/>
      <c r="G7" s="102"/>
      <c r="H7" s="74"/>
      <c r="I7" s="74"/>
      <c r="J7" s="102"/>
      <c r="K7" s="74"/>
      <c r="L7" s="102"/>
      <c r="M7" s="74"/>
      <c r="N7" s="102"/>
      <c r="O7" s="74"/>
      <c r="P7" s="60"/>
    </row>
    <row r="8" spans="1:16">
      <c r="A8" s="75" t="s">
        <v>79</v>
      </c>
      <c r="B8" s="102">
        <v>254588</v>
      </c>
      <c r="C8" s="102"/>
      <c r="D8" s="102">
        <v>216356</v>
      </c>
      <c r="E8" s="74">
        <v>85</v>
      </c>
      <c r="F8" s="74"/>
      <c r="G8" s="102">
        <v>38232</v>
      </c>
      <c r="H8" s="74">
        <v>15</v>
      </c>
      <c r="I8" s="74"/>
      <c r="J8" s="102">
        <v>34074</v>
      </c>
      <c r="K8" s="74">
        <v>13.4</v>
      </c>
      <c r="L8" s="102">
        <v>1212</v>
      </c>
      <c r="M8" s="74">
        <v>0.5</v>
      </c>
      <c r="N8" s="102">
        <v>2946</v>
      </c>
      <c r="O8" s="74">
        <v>1.2</v>
      </c>
      <c r="P8" s="60"/>
    </row>
    <row r="9" spans="1:16">
      <c r="A9" s="75" t="s">
        <v>80</v>
      </c>
      <c r="B9" s="102">
        <v>50601</v>
      </c>
      <c r="C9" s="102"/>
      <c r="D9" s="102">
        <v>10969</v>
      </c>
      <c r="E9" s="74">
        <v>21.7</v>
      </c>
      <c r="F9" s="74"/>
      <c r="G9" s="102">
        <v>39632</v>
      </c>
      <c r="H9" s="74">
        <v>78.3</v>
      </c>
      <c r="I9" s="74"/>
      <c r="J9" s="102">
        <v>31269</v>
      </c>
      <c r="K9" s="74">
        <v>61.8</v>
      </c>
      <c r="L9" s="102">
        <v>1439</v>
      </c>
      <c r="M9" s="74">
        <v>2.8</v>
      </c>
      <c r="N9" s="102">
        <v>6924</v>
      </c>
      <c r="O9" s="74">
        <v>13.7</v>
      </c>
      <c r="P9" s="60"/>
    </row>
    <row r="10" spans="1:16">
      <c r="A10" s="75" t="s">
        <v>75</v>
      </c>
      <c r="B10" s="102"/>
      <c r="C10" s="102"/>
      <c r="D10" s="102"/>
      <c r="E10" s="74"/>
      <c r="F10" s="74"/>
      <c r="G10" s="102"/>
      <c r="H10" s="74"/>
      <c r="I10" s="74"/>
      <c r="J10" s="102"/>
      <c r="K10" s="74"/>
      <c r="L10" s="102"/>
      <c r="M10" s="74"/>
      <c r="N10" s="102"/>
      <c r="O10" s="74"/>
      <c r="P10" s="60"/>
    </row>
    <row r="11" spans="1:16">
      <c r="A11" s="75" t="s">
        <v>81</v>
      </c>
      <c r="B11" s="102">
        <v>12264</v>
      </c>
      <c r="C11" s="102"/>
      <c r="D11" s="102">
        <v>11198</v>
      </c>
      <c r="E11" s="74">
        <v>91.3</v>
      </c>
      <c r="F11" s="74"/>
      <c r="G11" s="102">
        <v>1066</v>
      </c>
      <c r="H11" s="74">
        <v>8.6999999999999993</v>
      </c>
      <c r="I11" s="74"/>
      <c r="J11" s="102">
        <v>884</v>
      </c>
      <c r="K11" s="74">
        <v>7.2</v>
      </c>
      <c r="L11" s="102">
        <v>61</v>
      </c>
      <c r="M11" s="74">
        <v>0.5</v>
      </c>
      <c r="N11" s="102">
        <v>121</v>
      </c>
      <c r="O11" s="74">
        <v>1</v>
      </c>
      <c r="P11" s="60"/>
    </row>
    <row r="12" spans="1:16">
      <c r="A12" s="75" t="s">
        <v>82</v>
      </c>
      <c r="B12" s="102">
        <v>54613</v>
      </c>
      <c r="C12" s="102"/>
      <c r="D12" s="102">
        <v>44364</v>
      </c>
      <c r="E12" s="74">
        <v>81.2</v>
      </c>
      <c r="F12" s="74"/>
      <c r="G12" s="102">
        <v>10249</v>
      </c>
      <c r="H12" s="74">
        <v>18.8</v>
      </c>
      <c r="I12" s="74"/>
      <c r="J12" s="102">
        <v>8334</v>
      </c>
      <c r="K12" s="74">
        <v>15.3</v>
      </c>
      <c r="L12" s="102">
        <v>509</v>
      </c>
      <c r="M12" s="74">
        <v>0.9</v>
      </c>
      <c r="N12" s="102">
        <v>1406</v>
      </c>
      <c r="O12" s="74">
        <v>2.6</v>
      </c>
      <c r="P12" s="60"/>
    </row>
    <row r="13" spans="1:16">
      <c r="A13" s="75" t="s">
        <v>83</v>
      </c>
      <c r="B13" s="102">
        <v>50687</v>
      </c>
      <c r="C13" s="102"/>
      <c r="D13" s="102">
        <v>37877</v>
      </c>
      <c r="E13" s="74">
        <v>74.7</v>
      </c>
      <c r="F13" s="74"/>
      <c r="G13" s="102">
        <v>12810</v>
      </c>
      <c r="H13" s="74">
        <v>25.3</v>
      </c>
      <c r="I13" s="74"/>
      <c r="J13" s="102">
        <v>10485</v>
      </c>
      <c r="K13" s="74">
        <v>20.7</v>
      </c>
      <c r="L13" s="102">
        <v>551</v>
      </c>
      <c r="M13" s="74">
        <v>1.1000000000000001</v>
      </c>
      <c r="N13" s="102">
        <v>1774</v>
      </c>
      <c r="O13" s="74">
        <v>3.5</v>
      </c>
      <c r="P13" s="60"/>
    </row>
    <row r="14" spans="1:16">
      <c r="A14" s="75" t="s">
        <v>84</v>
      </c>
      <c r="B14" s="102">
        <v>56000</v>
      </c>
      <c r="C14" s="102"/>
      <c r="D14" s="102">
        <v>41230</v>
      </c>
      <c r="E14" s="74">
        <v>73.599999999999994</v>
      </c>
      <c r="F14" s="74"/>
      <c r="G14" s="102">
        <v>14770</v>
      </c>
      <c r="H14" s="74">
        <v>26.4</v>
      </c>
      <c r="I14" s="74"/>
      <c r="J14" s="102">
        <v>12258</v>
      </c>
      <c r="K14" s="74">
        <v>21.9</v>
      </c>
      <c r="L14" s="102">
        <v>501</v>
      </c>
      <c r="M14" s="74">
        <v>0.9</v>
      </c>
      <c r="N14" s="102">
        <v>2011</v>
      </c>
      <c r="O14" s="74">
        <v>3.6</v>
      </c>
      <c r="P14" s="60"/>
    </row>
    <row r="15" spans="1:16">
      <c r="A15" s="75" t="s">
        <v>85</v>
      </c>
      <c r="B15" s="102">
        <v>49322</v>
      </c>
      <c r="C15" s="102"/>
      <c r="D15" s="102">
        <v>35952</v>
      </c>
      <c r="E15" s="74">
        <v>72.900000000000006</v>
      </c>
      <c r="F15" s="74"/>
      <c r="G15" s="102">
        <v>13370</v>
      </c>
      <c r="H15" s="74">
        <v>27.1</v>
      </c>
      <c r="I15" s="74"/>
      <c r="J15" s="102">
        <v>11304</v>
      </c>
      <c r="K15" s="74">
        <v>22.9</v>
      </c>
      <c r="L15" s="102">
        <v>398</v>
      </c>
      <c r="M15" s="74">
        <v>0.8</v>
      </c>
      <c r="N15" s="102">
        <v>1668</v>
      </c>
      <c r="O15" s="74">
        <v>3.4</v>
      </c>
      <c r="P15" s="60"/>
    </row>
    <row r="16" spans="1:16">
      <c r="A16" s="75" t="s">
        <v>86</v>
      </c>
      <c r="B16" s="102">
        <v>24810</v>
      </c>
      <c r="C16" s="102"/>
      <c r="D16" s="102">
        <v>17307</v>
      </c>
      <c r="E16" s="74">
        <v>69.8</v>
      </c>
      <c r="F16" s="74"/>
      <c r="G16" s="102">
        <v>7503</v>
      </c>
      <c r="H16" s="74">
        <v>30.2</v>
      </c>
      <c r="I16" s="74"/>
      <c r="J16" s="102">
        <v>6395</v>
      </c>
      <c r="K16" s="74">
        <v>25.8</v>
      </c>
      <c r="L16" s="102">
        <v>187</v>
      </c>
      <c r="M16" s="74">
        <v>0.8</v>
      </c>
      <c r="N16" s="102">
        <v>921</v>
      </c>
      <c r="O16" s="74">
        <v>3.7</v>
      </c>
      <c r="P16" s="60"/>
    </row>
    <row r="17" spans="1:16">
      <c r="A17" s="75" t="s">
        <v>87</v>
      </c>
      <c r="B17" s="102">
        <v>23262</v>
      </c>
      <c r="C17" s="102"/>
      <c r="D17" s="102">
        <v>15901</v>
      </c>
      <c r="E17" s="74">
        <v>68.400000000000006</v>
      </c>
      <c r="F17" s="74"/>
      <c r="G17" s="102">
        <v>7361</v>
      </c>
      <c r="H17" s="74">
        <v>31.6</v>
      </c>
      <c r="I17" s="74"/>
      <c r="J17" s="102">
        <v>6282</v>
      </c>
      <c r="K17" s="74">
        <v>27</v>
      </c>
      <c r="L17" s="102">
        <v>186</v>
      </c>
      <c r="M17" s="74">
        <v>0.8</v>
      </c>
      <c r="N17" s="102">
        <v>893</v>
      </c>
      <c r="O17" s="74">
        <v>3.8</v>
      </c>
      <c r="P17" s="60"/>
    </row>
    <row r="18" spans="1:16">
      <c r="A18" s="75" t="s">
        <v>88</v>
      </c>
      <c r="B18" s="102">
        <v>34231</v>
      </c>
      <c r="C18" s="102"/>
      <c r="D18" s="102">
        <v>23496</v>
      </c>
      <c r="E18" s="74">
        <v>68.599999999999994</v>
      </c>
      <c r="F18" s="74"/>
      <c r="G18" s="102">
        <v>10735</v>
      </c>
      <c r="H18" s="74">
        <v>31.4</v>
      </c>
      <c r="I18" s="74"/>
      <c r="J18" s="102">
        <v>9401</v>
      </c>
      <c r="K18" s="74">
        <v>27.5</v>
      </c>
      <c r="L18" s="102">
        <v>258</v>
      </c>
      <c r="M18" s="74">
        <v>0.8</v>
      </c>
      <c r="N18" s="102">
        <v>1076</v>
      </c>
      <c r="O18" s="74">
        <v>3.1</v>
      </c>
      <c r="P18" s="60"/>
    </row>
    <row r="19" spans="1:16">
      <c r="A19" s="75" t="s">
        <v>46</v>
      </c>
      <c r="B19" s="102"/>
      <c r="C19" s="102"/>
      <c r="D19" s="102"/>
      <c r="E19" s="74"/>
      <c r="F19" s="74"/>
      <c r="G19" s="102"/>
      <c r="H19" s="74"/>
      <c r="I19" s="74"/>
      <c r="J19" s="102"/>
      <c r="K19" s="74"/>
      <c r="L19" s="102"/>
      <c r="M19" s="74"/>
      <c r="N19" s="102"/>
      <c r="O19" s="74"/>
      <c r="P19" s="60"/>
    </row>
    <row r="20" spans="1:16">
      <c r="A20" s="75" t="s">
        <v>95</v>
      </c>
      <c r="B20" s="102">
        <v>287706</v>
      </c>
      <c r="C20" s="102"/>
      <c r="D20" s="102">
        <v>212346</v>
      </c>
      <c r="E20" s="74">
        <v>73.8</v>
      </c>
      <c r="F20" s="74"/>
      <c r="G20" s="102">
        <v>75360</v>
      </c>
      <c r="H20" s="74">
        <v>26.2</v>
      </c>
      <c r="I20" s="74"/>
      <c r="J20" s="102">
        <v>63260</v>
      </c>
      <c r="K20" s="74">
        <v>22</v>
      </c>
      <c r="L20" s="102">
        <v>2508</v>
      </c>
      <c r="M20" s="74">
        <v>0.9</v>
      </c>
      <c r="N20" s="102">
        <v>9592</v>
      </c>
      <c r="O20" s="74">
        <v>3.3</v>
      </c>
      <c r="P20" s="60"/>
    </row>
    <row r="21" spans="1:16">
      <c r="A21" s="75" t="s">
        <v>96</v>
      </c>
      <c r="B21" s="102">
        <v>17483</v>
      </c>
      <c r="C21" s="102"/>
      <c r="D21" s="102">
        <v>14979</v>
      </c>
      <c r="E21" s="74">
        <v>85.7</v>
      </c>
      <c r="F21" s="74"/>
      <c r="G21" s="102">
        <v>2504</v>
      </c>
      <c r="H21" s="74">
        <v>14.3</v>
      </c>
      <c r="I21" s="74"/>
      <c r="J21" s="102">
        <v>2083</v>
      </c>
      <c r="K21" s="74">
        <v>11.9</v>
      </c>
      <c r="L21" s="102">
        <v>143</v>
      </c>
      <c r="M21" s="74">
        <v>0.8</v>
      </c>
      <c r="N21" s="102">
        <v>278</v>
      </c>
      <c r="O21" s="74">
        <v>1.6</v>
      </c>
      <c r="P21" s="60"/>
    </row>
    <row r="22" spans="1:16">
      <c r="A22" s="75" t="s">
        <v>76</v>
      </c>
      <c r="B22" s="102"/>
      <c r="C22" s="102"/>
      <c r="D22" s="102"/>
      <c r="E22" s="74"/>
      <c r="F22" s="74"/>
      <c r="G22" s="102"/>
      <c r="H22" s="74"/>
      <c r="I22" s="74"/>
      <c r="J22" s="102"/>
      <c r="K22" s="74"/>
      <c r="L22" s="102"/>
      <c r="M22" s="74"/>
      <c r="N22" s="102"/>
      <c r="O22" s="74"/>
      <c r="P22" s="60"/>
    </row>
    <row r="23" spans="1:16">
      <c r="A23" s="75" t="s">
        <v>89</v>
      </c>
      <c r="B23" s="102">
        <v>209767</v>
      </c>
      <c r="C23" s="102"/>
      <c r="D23" s="102">
        <v>159271</v>
      </c>
      <c r="E23" s="74">
        <v>75.900000000000006</v>
      </c>
      <c r="F23" s="74"/>
      <c r="G23" s="102">
        <v>50496</v>
      </c>
      <c r="H23" s="74">
        <v>24.1</v>
      </c>
      <c r="I23" s="74"/>
      <c r="J23" s="102">
        <v>43264</v>
      </c>
      <c r="K23" s="74">
        <v>20.6</v>
      </c>
      <c r="L23" s="102">
        <v>1761</v>
      </c>
      <c r="M23" s="74">
        <v>0.8</v>
      </c>
      <c r="N23" s="102">
        <v>5471</v>
      </c>
      <c r="O23" s="74">
        <v>2.6</v>
      </c>
      <c r="P23" s="60"/>
    </row>
    <row r="24" spans="1:16">
      <c r="A24" s="75" t="s">
        <v>90</v>
      </c>
      <c r="B24" s="102">
        <v>58349</v>
      </c>
      <c r="C24" s="102"/>
      <c r="D24" s="102">
        <v>40597</v>
      </c>
      <c r="E24" s="74">
        <v>69.599999999999994</v>
      </c>
      <c r="F24" s="74"/>
      <c r="G24" s="102">
        <v>17752</v>
      </c>
      <c r="H24" s="74">
        <v>30.4</v>
      </c>
      <c r="I24" s="74"/>
      <c r="J24" s="102">
        <v>14244</v>
      </c>
      <c r="K24" s="74">
        <v>24.4</v>
      </c>
      <c r="L24" s="102">
        <v>515</v>
      </c>
      <c r="M24" s="74">
        <v>0.9</v>
      </c>
      <c r="N24" s="102">
        <v>2993</v>
      </c>
      <c r="O24" s="74">
        <v>5.0999999999999996</v>
      </c>
      <c r="P24" s="60"/>
    </row>
    <row r="25" spans="1:16">
      <c r="A25" s="75" t="s">
        <v>91</v>
      </c>
      <c r="B25" s="102">
        <v>1598</v>
      </c>
      <c r="C25" s="102"/>
      <c r="D25" s="102">
        <v>1238</v>
      </c>
      <c r="E25" s="74">
        <v>77.5</v>
      </c>
      <c r="F25" s="74"/>
      <c r="G25" s="102">
        <v>360</v>
      </c>
      <c r="H25" s="74">
        <v>22.5</v>
      </c>
      <c r="I25" s="74"/>
      <c r="J25" s="102">
        <v>292</v>
      </c>
      <c r="K25" s="74">
        <v>18.3</v>
      </c>
      <c r="L25" s="102">
        <v>9</v>
      </c>
      <c r="M25" s="74">
        <v>0.6</v>
      </c>
      <c r="N25" s="102">
        <v>59</v>
      </c>
      <c r="O25" s="74">
        <v>3.7</v>
      </c>
      <c r="P25" s="60"/>
    </row>
    <row r="26" spans="1:16">
      <c r="A26" s="75" t="s">
        <v>92</v>
      </c>
      <c r="B26" s="102">
        <v>18730</v>
      </c>
      <c r="C26" s="102"/>
      <c r="D26" s="102">
        <v>13677</v>
      </c>
      <c r="E26" s="74">
        <v>73</v>
      </c>
      <c r="F26" s="74"/>
      <c r="G26" s="102">
        <v>5053</v>
      </c>
      <c r="H26" s="74">
        <v>27</v>
      </c>
      <c r="I26" s="74"/>
      <c r="J26" s="102">
        <v>4053</v>
      </c>
      <c r="K26" s="74">
        <v>21.6</v>
      </c>
      <c r="L26" s="102">
        <v>227</v>
      </c>
      <c r="M26" s="74">
        <v>1.2</v>
      </c>
      <c r="N26" s="102">
        <v>773</v>
      </c>
      <c r="O26" s="74">
        <v>4.0999999999999996</v>
      </c>
      <c r="P26" s="60"/>
    </row>
    <row r="27" spans="1:16">
      <c r="A27" s="75" t="s">
        <v>93</v>
      </c>
      <c r="B27" s="102">
        <v>2365</v>
      </c>
      <c r="C27" s="102"/>
      <c r="D27" s="102">
        <v>1792</v>
      </c>
      <c r="E27" s="74">
        <v>75.8</v>
      </c>
      <c r="F27" s="74"/>
      <c r="G27" s="102">
        <v>573</v>
      </c>
      <c r="H27" s="74">
        <v>24.2</v>
      </c>
      <c r="I27" s="74"/>
      <c r="J27" s="102">
        <v>461</v>
      </c>
      <c r="K27" s="74">
        <v>19.5</v>
      </c>
      <c r="L27" s="102">
        <v>17</v>
      </c>
      <c r="M27" s="74">
        <v>0.7</v>
      </c>
      <c r="N27" s="102">
        <v>95</v>
      </c>
      <c r="O27" s="74">
        <v>4</v>
      </c>
      <c r="P27" s="60"/>
    </row>
    <row r="28" spans="1:16">
      <c r="A28" s="75" t="s">
        <v>94</v>
      </c>
      <c r="B28" s="102">
        <v>14380</v>
      </c>
      <c r="C28" s="102"/>
      <c r="D28" s="102">
        <v>10750</v>
      </c>
      <c r="E28" s="74">
        <v>74.8</v>
      </c>
      <c r="F28" s="74"/>
      <c r="G28" s="102">
        <v>3630</v>
      </c>
      <c r="H28" s="74">
        <v>25.2</v>
      </c>
      <c r="I28" s="74"/>
      <c r="J28" s="102">
        <v>3029</v>
      </c>
      <c r="K28" s="74">
        <v>21.1</v>
      </c>
      <c r="L28" s="102">
        <v>122</v>
      </c>
      <c r="M28" s="74">
        <v>0.8</v>
      </c>
      <c r="N28" s="102">
        <v>479</v>
      </c>
      <c r="O28" s="74">
        <v>3.3</v>
      </c>
      <c r="P28" s="60"/>
    </row>
    <row r="29" spans="1:16">
      <c r="A29" s="75" t="s">
        <v>103</v>
      </c>
      <c r="B29" s="102"/>
      <c r="C29" s="102"/>
      <c r="D29" s="102"/>
      <c r="E29" s="74"/>
      <c r="F29" s="74"/>
      <c r="G29" s="102"/>
      <c r="H29" s="74"/>
      <c r="I29" s="74"/>
      <c r="J29" s="102"/>
      <c r="K29" s="74"/>
      <c r="L29" s="102"/>
      <c r="M29" s="74"/>
      <c r="N29" s="102"/>
      <c r="O29" s="74"/>
      <c r="P29" s="60"/>
    </row>
    <row r="30" spans="1:16">
      <c r="A30" s="75" t="s">
        <v>79</v>
      </c>
      <c r="B30" s="102">
        <v>267428</v>
      </c>
      <c r="C30" s="102"/>
      <c r="D30" s="102">
        <v>208873</v>
      </c>
      <c r="E30" s="74">
        <v>78.099999999999994</v>
      </c>
      <c r="F30" s="74"/>
      <c r="G30" s="102">
        <v>58555</v>
      </c>
      <c r="H30" s="74">
        <v>21.9</v>
      </c>
      <c r="I30" s="74"/>
      <c r="J30" s="102">
        <v>50740</v>
      </c>
      <c r="K30" s="74">
        <v>19</v>
      </c>
      <c r="L30" s="102">
        <v>2555</v>
      </c>
      <c r="M30" s="74">
        <v>1</v>
      </c>
      <c r="N30" s="102">
        <v>5260</v>
      </c>
      <c r="O30" s="74">
        <v>2</v>
      </c>
      <c r="P30" s="60"/>
    </row>
    <row r="31" spans="1:16">
      <c r="A31" s="75" t="s">
        <v>80</v>
      </c>
      <c r="B31" s="102">
        <v>37761</v>
      </c>
      <c r="C31" s="102"/>
      <c r="D31" s="102">
        <v>18452</v>
      </c>
      <c r="E31" s="74">
        <v>48.9</v>
      </c>
      <c r="F31" s="74"/>
      <c r="G31" s="102">
        <v>19309</v>
      </c>
      <c r="H31" s="74">
        <v>51.1</v>
      </c>
      <c r="I31" s="74"/>
      <c r="J31" s="102">
        <v>14603</v>
      </c>
      <c r="K31" s="74">
        <v>38.700000000000003</v>
      </c>
      <c r="L31" s="102">
        <v>96</v>
      </c>
      <c r="M31" s="74">
        <v>0.3</v>
      </c>
      <c r="N31" s="102">
        <v>4610</v>
      </c>
      <c r="O31" s="74">
        <v>12.2</v>
      </c>
      <c r="P31" s="60"/>
    </row>
    <row r="32" spans="1:16">
      <c r="A32" s="75" t="s">
        <v>77</v>
      </c>
      <c r="B32" s="102"/>
      <c r="C32" s="102"/>
      <c r="D32" s="102"/>
      <c r="E32" s="74"/>
      <c r="F32" s="74"/>
      <c r="G32" s="102"/>
      <c r="H32" s="74"/>
      <c r="I32" s="74"/>
      <c r="J32" s="102"/>
      <c r="K32" s="74"/>
      <c r="L32" s="102"/>
      <c r="M32" s="74"/>
      <c r="N32" s="102"/>
      <c r="O32" s="74"/>
      <c r="P32" s="60"/>
    </row>
    <row r="33" spans="1:16">
      <c r="A33" s="75" t="s">
        <v>79</v>
      </c>
      <c r="B33" s="102">
        <v>118179</v>
      </c>
      <c r="C33" s="102"/>
      <c r="D33" s="102">
        <v>96638</v>
      </c>
      <c r="E33" s="74">
        <v>81.8</v>
      </c>
      <c r="F33" s="74"/>
      <c r="G33" s="102">
        <v>21541</v>
      </c>
      <c r="H33" s="74">
        <v>18.2</v>
      </c>
      <c r="I33" s="74"/>
      <c r="J33" s="102">
        <v>17986</v>
      </c>
      <c r="K33" s="74">
        <v>15.2</v>
      </c>
      <c r="L33" s="102">
        <v>1021</v>
      </c>
      <c r="M33" s="74">
        <v>0.9</v>
      </c>
      <c r="N33" s="102">
        <v>2534</v>
      </c>
      <c r="O33" s="74">
        <v>2.1</v>
      </c>
      <c r="P33" s="60"/>
    </row>
    <row r="34" spans="1:16">
      <c r="A34" s="75" t="s">
        <v>80</v>
      </c>
      <c r="B34" s="102">
        <v>187010</v>
      </c>
      <c r="C34" s="102"/>
      <c r="D34" s="102">
        <v>130687</v>
      </c>
      <c r="E34" s="74">
        <v>69.900000000000006</v>
      </c>
      <c r="F34" s="74"/>
      <c r="G34" s="102">
        <v>56323</v>
      </c>
      <c r="H34" s="74">
        <v>30.1</v>
      </c>
      <c r="I34" s="74"/>
      <c r="J34" s="102">
        <v>47357</v>
      </c>
      <c r="K34" s="74">
        <v>25.3</v>
      </c>
      <c r="L34" s="102">
        <v>1630</v>
      </c>
      <c r="M34" s="74">
        <v>0.9</v>
      </c>
      <c r="N34" s="102">
        <v>7336</v>
      </c>
      <c r="O34" s="74">
        <v>3.9</v>
      </c>
      <c r="P34" s="60"/>
    </row>
    <row r="35" spans="1:16">
      <c r="A35" s="75" t="s">
        <v>102</v>
      </c>
      <c r="B35" s="102"/>
      <c r="C35" s="102"/>
      <c r="D35" s="102"/>
      <c r="E35" s="74"/>
      <c r="F35" s="74"/>
      <c r="G35" s="102"/>
      <c r="H35" s="74"/>
      <c r="I35" s="74"/>
      <c r="J35" s="102"/>
      <c r="K35" s="74"/>
      <c r="L35" s="102"/>
      <c r="M35" s="74"/>
      <c r="N35" s="102"/>
      <c r="O35" s="74"/>
      <c r="P35" s="60"/>
    </row>
    <row r="36" spans="1:16">
      <c r="A36" s="75" t="s">
        <v>79</v>
      </c>
      <c r="B36" s="102">
        <v>201945</v>
      </c>
      <c r="C36" s="102"/>
      <c r="D36" s="102">
        <v>159424</v>
      </c>
      <c r="E36" s="74">
        <v>78.900000000000006</v>
      </c>
      <c r="F36" s="74"/>
      <c r="G36" s="102">
        <v>42521</v>
      </c>
      <c r="H36" s="74">
        <v>21.1</v>
      </c>
      <c r="I36" s="74"/>
      <c r="J36" s="102">
        <v>35607</v>
      </c>
      <c r="K36" s="74">
        <v>17.600000000000001</v>
      </c>
      <c r="L36" s="102">
        <v>1785</v>
      </c>
      <c r="M36" s="74">
        <v>0.9</v>
      </c>
      <c r="N36" s="102">
        <v>5129</v>
      </c>
      <c r="O36" s="74">
        <v>2.5</v>
      </c>
      <c r="P36" s="60"/>
    </row>
    <row r="37" spans="1:16">
      <c r="A37" s="75" t="s">
        <v>80</v>
      </c>
      <c r="B37" s="102">
        <v>103244</v>
      </c>
      <c r="C37" s="102"/>
      <c r="D37" s="102">
        <v>67901</v>
      </c>
      <c r="E37" s="74">
        <v>65.8</v>
      </c>
      <c r="F37" s="74"/>
      <c r="G37" s="102">
        <v>35343</v>
      </c>
      <c r="H37" s="74">
        <v>34.200000000000003</v>
      </c>
      <c r="I37" s="74"/>
      <c r="J37" s="102">
        <v>29736</v>
      </c>
      <c r="K37" s="74">
        <v>28.8</v>
      </c>
      <c r="L37" s="102">
        <v>866</v>
      </c>
      <c r="M37" s="74">
        <v>0.8</v>
      </c>
      <c r="N37" s="102">
        <v>4741</v>
      </c>
      <c r="O37" s="74">
        <v>4.5999999999999996</v>
      </c>
      <c r="P37" s="60"/>
    </row>
    <row r="38" spans="1:16">
      <c r="A38" s="75" t="s">
        <v>78</v>
      </c>
      <c r="B38" s="102"/>
      <c r="C38" s="102"/>
      <c r="D38" s="102"/>
      <c r="E38" s="74"/>
      <c r="F38" s="74"/>
      <c r="G38" s="102"/>
      <c r="H38" s="74"/>
      <c r="I38" s="74"/>
      <c r="J38" s="102"/>
      <c r="K38" s="74"/>
      <c r="L38" s="102"/>
      <c r="M38" s="74"/>
      <c r="N38" s="102"/>
      <c r="O38" s="74"/>
      <c r="P38" s="60"/>
    </row>
    <row r="39" spans="1:16">
      <c r="A39" s="75" t="s">
        <v>97</v>
      </c>
      <c r="B39" s="102">
        <v>180509</v>
      </c>
      <c r="C39" s="102"/>
      <c r="D39" s="102">
        <v>147353</v>
      </c>
      <c r="E39" s="74">
        <v>81.599999999999994</v>
      </c>
      <c r="F39" s="74"/>
      <c r="G39" s="102">
        <v>33156</v>
      </c>
      <c r="H39" s="74">
        <v>18.399999999999999</v>
      </c>
      <c r="I39" s="74"/>
      <c r="J39" s="102">
        <v>28751</v>
      </c>
      <c r="K39" s="74">
        <v>15.9</v>
      </c>
      <c r="L39" s="102">
        <v>1728</v>
      </c>
      <c r="M39" s="74">
        <v>1</v>
      </c>
      <c r="N39" s="102">
        <v>2677</v>
      </c>
      <c r="O39" s="74">
        <v>1.5</v>
      </c>
      <c r="P39" s="60"/>
    </row>
    <row r="40" spans="1:16">
      <c r="A40" s="75" t="s">
        <v>99</v>
      </c>
      <c r="B40" s="102">
        <v>79518</v>
      </c>
      <c r="C40" s="102"/>
      <c r="D40" s="102">
        <v>57072</v>
      </c>
      <c r="E40" s="74">
        <v>71.8</v>
      </c>
      <c r="F40" s="74"/>
      <c r="G40" s="102">
        <v>22446</v>
      </c>
      <c r="H40" s="74">
        <v>28.2</v>
      </c>
      <c r="I40" s="74"/>
      <c r="J40" s="102">
        <v>20041</v>
      </c>
      <c r="K40" s="74">
        <v>25.2</v>
      </c>
      <c r="L40" s="102">
        <v>827</v>
      </c>
      <c r="M40" s="74">
        <v>1</v>
      </c>
      <c r="N40" s="102">
        <v>1578</v>
      </c>
      <c r="O40" s="74">
        <v>2</v>
      </c>
      <c r="P40" s="60"/>
    </row>
    <row r="41" spans="1:16">
      <c r="A41" s="75" t="s">
        <v>98</v>
      </c>
      <c r="B41" s="102">
        <v>21436</v>
      </c>
      <c r="C41" s="102"/>
      <c r="D41" s="102">
        <v>12071</v>
      </c>
      <c r="E41" s="74">
        <v>56.3</v>
      </c>
      <c r="F41" s="74"/>
      <c r="G41" s="102">
        <v>9365</v>
      </c>
      <c r="H41" s="74">
        <v>43.7</v>
      </c>
      <c r="I41" s="74"/>
      <c r="J41" s="102">
        <v>6856</v>
      </c>
      <c r="K41" s="74">
        <v>32</v>
      </c>
      <c r="L41" s="102">
        <v>57</v>
      </c>
      <c r="M41" s="74">
        <v>0.3</v>
      </c>
      <c r="N41" s="102">
        <v>2452</v>
      </c>
      <c r="O41" s="74">
        <v>11.4</v>
      </c>
      <c r="P41" s="60"/>
    </row>
    <row r="42" spans="1:16">
      <c r="A42" s="75" t="s">
        <v>100</v>
      </c>
      <c r="B42" s="102">
        <v>23726</v>
      </c>
      <c r="C42" s="102"/>
      <c r="D42" s="102">
        <v>10829</v>
      </c>
      <c r="E42" s="74">
        <v>45.6</v>
      </c>
      <c r="F42" s="74"/>
      <c r="G42" s="102">
        <v>12897</v>
      </c>
      <c r="H42" s="74">
        <v>54.4</v>
      </c>
      <c r="I42" s="74"/>
      <c r="J42" s="102">
        <v>9695</v>
      </c>
      <c r="K42" s="74">
        <v>40.9</v>
      </c>
      <c r="L42" s="102">
        <v>39</v>
      </c>
      <c r="M42" s="74">
        <v>0.2</v>
      </c>
      <c r="N42" s="102">
        <v>3163</v>
      </c>
      <c r="O42" s="74">
        <v>13.3</v>
      </c>
      <c r="P42" s="60"/>
    </row>
    <row r="43" spans="1:16">
      <c r="A43" s="60"/>
      <c r="B43" s="22"/>
      <c r="C43" s="22"/>
      <c r="D43" s="22"/>
      <c r="E43" s="60"/>
      <c r="G43" s="22"/>
      <c r="H43" s="60"/>
      <c r="J43" s="22"/>
      <c r="K43" s="60"/>
      <c r="L43" s="22"/>
      <c r="M43" s="60"/>
      <c r="N43" s="22"/>
      <c r="O43" s="60"/>
      <c r="P43" s="60"/>
    </row>
    <row r="44" spans="1:16">
      <c r="A44" s="133" t="s">
        <v>140</v>
      </c>
      <c r="B44" s="133"/>
      <c r="C44" s="133"/>
      <c r="D44" s="133"/>
      <c r="E44" s="133"/>
      <c r="F44" s="133"/>
      <c r="G44" s="133"/>
      <c r="H44" s="133"/>
      <c r="I44" s="133"/>
      <c r="J44" s="133"/>
      <c r="K44" s="133"/>
      <c r="L44" s="133"/>
      <c r="M44" s="133"/>
      <c r="N44" s="133"/>
      <c r="O44" s="133"/>
      <c r="P44" s="60"/>
    </row>
    <row r="45" spans="1:16">
      <c r="A45" s="133"/>
      <c r="B45" s="133"/>
      <c r="C45" s="133"/>
      <c r="D45" s="133"/>
      <c r="E45" s="133"/>
      <c r="F45" s="133"/>
      <c r="G45" s="133"/>
      <c r="H45" s="133"/>
      <c r="I45" s="133"/>
      <c r="J45" s="133"/>
      <c r="K45" s="133"/>
      <c r="L45" s="133"/>
      <c r="M45" s="133"/>
      <c r="N45" s="133"/>
      <c r="O45" s="133"/>
    </row>
    <row r="46" spans="1:16">
      <c r="A46" s="133"/>
      <c r="B46" s="133"/>
      <c r="C46" s="133"/>
      <c r="D46" s="133"/>
      <c r="E46" s="133"/>
      <c r="F46" s="133"/>
      <c r="G46" s="133"/>
      <c r="H46" s="133"/>
      <c r="I46" s="133"/>
      <c r="J46" s="133"/>
      <c r="K46" s="133"/>
      <c r="L46" s="133"/>
      <c r="M46" s="133"/>
      <c r="N46" s="133"/>
      <c r="O46" s="133"/>
    </row>
    <row r="47" spans="1:16">
      <c r="A47" s="133"/>
      <c r="B47" s="133"/>
      <c r="C47" s="133"/>
      <c r="D47" s="133"/>
      <c r="E47" s="133"/>
      <c r="F47" s="133"/>
      <c r="G47" s="133"/>
      <c r="H47" s="133"/>
      <c r="I47" s="133"/>
      <c r="J47" s="133"/>
      <c r="K47" s="133"/>
      <c r="L47" s="133"/>
      <c r="M47" s="133"/>
      <c r="N47" s="133"/>
      <c r="O47" s="133"/>
    </row>
    <row r="48" spans="1:16">
      <c r="A48" s="133"/>
      <c r="B48" s="133"/>
      <c r="C48" s="133"/>
      <c r="D48" s="133"/>
      <c r="E48" s="133"/>
      <c r="F48" s="133"/>
      <c r="G48" s="133"/>
      <c r="H48" s="133"/>
      <c r="I48" s="133"/>
      <c r="J48" s="133"/>
      <c r="K48" s="133"/>
      <c r="L48" s="133"/>
      <c r="M48" s="133"/>
      <c r="N48" s="133"/>
      <c r="O48" s="133"/>
    </row>
  </sheetData>
  <mergeCells count="6">
    <mergeCell ref="A44:O48"/>
    <mergeCell ref="D4:E4"/>
    <mergeCell ref="G4:H4"/>
    <mergeCell ref="J4:K4"/>
    <mergeCell ref="L4:M4"/>
    <mergeCell ref="N4:O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Normal="100" workbookViewId="0"/>
  </sheetViews>
  <sheetFormatPr defaultRowHeight="12.75"/>
  <cols>
    <col min="1" max="6" width="9.140625" style="52" customWidth="1"/>
    <col min="7" max="7" width="6.7109375" style="52" customWidth="1"/>
    <col min="8" max="10" width="9.140625" style="52" customWidth="1"/>
    <col min="11" max="11" width="8.85546875" style="52" customWidth="1"/>
    <col min="12" max="16384" width="9.140625" style="17"/>
  </cols>
  <sheetData>
    <row r="1" spans="1:11">
      <c r="A1" s="4" t="s">
        <v>19</v>
      </c>
      <c r="B1" s="64"/>
    </row>
    <row r="2" spans="1:11">
      <c r="A2" s="4" t="s">
        <v>105</v>
      </c>
    </row>
    <row r="3" spans="1:11">
      <c r="A3" s="51"/>
      <c r="B3" s="51"/>
      <c r="C3" s="51"/>
      <c r="D3" s="51"/>
      <c r="E3" s="51"/>
      <c r="F3" s="51"/>
      <c r="G3" s="51"/>
    </row>
    <row r="4" spans="1:11">
      <c r="A4" s="51"/>
      <c r="B4" s="116" t="s">
        <v>127</v>
      </c>
      <c r="C4" s="116"/>
      <c r="D4" s="116"/>
      <c r="E4" s="116"/>
      <c r="F4" s="116"/>
      <c r="G4" s="51"/>
      <c r="H4" s="116" t="s">
        <v>128</v>
      </c>
      <c r="I4" s="116"/>
      <c r="J4" s="116"/>
    </row>
    <row r="5" spans="1:11">
      <c r="A5" s="51"/>
      <c r="B5" s="51" t="s">
        <v>2</v>
      </c>
      <c r="C5" s="51" t="s">
        <v>3</v>
      </c>
      <c r="D5" s="51" t="s">
        <v>4</v>
      </c>
      <c r="E5" s="51" t="s">
        <v>5</v>
      </c>
      <c r="F5" s="51" t="s">
        <v>6</v>
      </c>
      <c r="G5" s="51"/>
      <c r="H5" s="51" t="s">
        <v>16</v>
      </c>
      <c r="I5" s="51" t="s">
        <v>15</v>
      </c>
      <c r="J5" s="51" t="s">
        <v>20</v>
      </c>
    </row>
    <row r="6" spans="1:11">
      <c r="A6" s="33">
        <v>2005</v>
      </c>
      <c r="B6" s="65">
        <v>11.622009132000001</v>
      </c>
      <c r="C6" s="65">
        <v>16.059976527</v>
      </c>
      <c r="D6" s="65">
        <v>22.996747058</v>
      </c>
      <c r="E6" s="65">
        <v>31.137124475</v>
      </c>
      <c r="F6" s="65">
        <v>41.419880182999997</v>
      </c>
      <c r="G6" s="65"/>
      <c r="H6" s="65">
        <v>0.39487415660000003</v>
      </c>
      <c r="I6" s="65">
        <v>2.1105969113</v>
      </c>
      <c r="J6" s="65">
        <v>12.648224006</v>
      </c>
      <c r="K6" s="56"/>
    </row>
    <row r="7" spans="1:11">
      <c r="A7" s="33">
        <v>2006</v>
      </c>
      <c r="B7" s="65">
        <v>13.262702106000001</v>
      </c>
      <c r="C7" s="65">
        <v>17.328129247</v>
      </c>
      <c r="D7" s="65">
        <v>25.907864543999999</v>
      </c>
      <c r="E7" s="65">
        <v>34.667318803000001</v>
      </c>
      <c r="F7" s="65">
        <v>49.047063635999997</v>
      </c>
      <c r="G7" s="65"/>
      <c r="H7" s="65">
        <v>0.4490920296</v>
      </c>
      <c r="I7" s="65">
        <v>2.3569698712</v>
      </c>
      <c r="J7" s="65">
        <v>14.446311474</v>
      </c>
      <c r="K7" s="56"/>
    </row>
    <row r="8" spans="1:11">
      <c r="A8" s="33">
        <v>2007</v>
      </c>
      <c r="B8" s="65">
        <v>16.040506293</v>
      </c>
      <c r="C8" s="65">
        <v>20.803964834999999</v>
      </c>
      <c r="D8" s="65">
        <v>30.427853805000002</v>
      </c>
      <c r="E8" s="65">
        <v>41.566749594000001</v>
      </c>
      <c r="F8" s="65">
        <v>57.913672044999998</v>
      </c>
      <c r="G8" s="65"/>
      <c r="H8" s="65">
        <v>0.52411120040000003</v>
      </c>
      <c r="I8" s="65">
        <v>2.7644847987999999</v>
      </c>
      <c r="J8" s="65">
        <v>17.178138975</v>
      </c>
      <c r="K8" s="56"/>
    </row>
    <row r="9" spans="1:11">
      <c r="A9" s="33">
        <v>2008</v>
      </c>
      <c r="B9" s="65">
        <v>19.005768483000001</v>
      </c>
      <c r="C9" s="65">
        <v>25.408387618999999</v>
      </c>
      <c r="D9" s="65">
        <v>36.689829615000001</v>
      </c>
      <c r="E9" s="65">
        <v>52.405333044000002</v>
      </c>
      <c r="F9" s="65">
        <v>71.993548164000003</v>
      </c>
      <c r="G9" s="65"/>
      <c r="H9" s="65">
        <v>0.55961808239999999</v>
      </c>
      <c r="I9" s="65">
        <v>3.1681164915000002</v>
      </c>
      <c r="J9" s="65">
        <v>20.329193838999998</v>
      </c>
      <c r="K9" s="56"/>
    </row>
    <row r="10" spans="1:11">
      <c r="A10" s="33">
        <v>2009</v>
      </c>
      <c r="B10" s="65">
        <v>22.717811347000001</v>
      </c>
      <c r="C10" s="65">
        <v>29.634466055000001</v>
      </c>
      <c r="D10" s="65">
        <v>43.520533632000003</v>
      </c>
      <c r="E10" s="65">
        <v>59.423763733999998</v>
      </c>
      <c r="F10" s="65">
        <v>83.574205868999996</v>
      </c>
      <c r="G10" s="65"/>
      <c r="H10" s="65">
        <v>0.67565930929999996</v>
      </c>
      <c r="I10" s="65">
        <v>3.7056681400000002</v>
      </c>
      <c r="J10" s="65">
        <v>23.585254099</v>
      </c>
      <c r="K10" s="56"/>
    </row>
    <row r="11" spans="1:11">
      <c r="A11" s="33">
        <v>2010</v>
      </c>
      <c r="B11" s="65">
        <v>24.808077411999999</v>
      </c>
      <c r="C11" s="65">
        <v>33.749606907</v>
      </c>
      <c r="D11" s="65">
        <v>46.793279603000002</v>
      </c>
      <c r="E11" s="65">
        <v>65.845948613999994</v>
      </c>
      <c r="F11" s="65">
        <v>92.707904956999997</v>
      </c>
      <c r="G11" s="65"/>
      <c r="H11" s="65">
        <v>0.79037558060000002</v>
      </c>
      <c r="I11" s="65">
        <v>4.2272866562000004</v>
      </c>
      <c r="J11" s="65">
        <v>26.070257950999999</v>
      </c>
      <c r="K11" s="56"/>
    </row>
    <row r="12" spans="1:11">
      <c r="A12" s="33">
        <v>2011</v>
      </c>
      <c r="B12" s="65">
        <v>27.269906192000001</v>
      </c>
      <c r="C12" s="65">
        <v>34.863371860999997</v>
      </c>
      <c r="D12" s="65">
        <v>49.226643738</v>
      </c>
      <c r="E12" s="65">
        <v>68.595122759000006</v>
      </c>
      <c r="F12" s="65">
        <v>97.414616323999994</v>
      </c>
      <c r="G12" s="65"/>
      <c r="H12" s="65">
        <v>0.86875508130000001</v>
      </c>
      <c r="I12" s="65">
        <v>4.5505961393999996</v>
      </c>
      <c r="J12" s="65">
        <v>27.097686485000001</v>
      </c>
      <c r="K12" s="56"/>
    </row>
    <row r="13" spans="1:11">
      <c r="A13" s="33">
        <v>2012</v>
      </c>
      <c r="B13" s="65">
        <v>27.938652014999999</v>
      </c>
      <c r="C13" s="65">
        <v>36.419864728</v>
      </c>
      <c r="D13" s="65">
        <v>52.093145016999998</v>
      </c>
      <c r="E13" s="65">
        <v>71.426008479000004</v>
      </c>
      <c r="F13" s="65">
        <v>102.37642314</v>
      </c>
      <c r="G13" s="65"/>
      <c r="H13" s="65">
        <v>0.85221962200000001</v>
      </c>
      <c r="I13" s="65">
        <v>4.4621039433999998</v>
      </c>
      <c r="J13" s="65">
        <v>26.144756300000001</v>
      </c>
      <c r="K13" s="56"/>
    </row>
    <row r="14" spans="1:11">
      <c r="A14" s="33">
        <v>2013</v>
      </c>
      <c r="B14" s="65">
        <v>25.121301130999999</v>
      </c>
      <c r="C14" s="65">
        <v>35.316034971000001</v>
      </c>
      <c r="D14" s="65">
        <v>51.234762162000003</v>
      </c>
      <c r="E14" s="65">
        <v>72.119508085999996</v>
      </c>
      <c r="F14" s="65">
        <v>102.12067464</v>
      </c>
      <c r="G14" s="65"/>
      <c r="H14" s="65">
        <v>0.88469717599999997</v>
      </c>
      <c r="I14" s="65">
        <v>4.7163213861999997</v>
      </c>
      <c r="J14" s="65">
        <v>26.234058542</v>
      </c>
      <c r="K14" s="56"/>
    </row>
    <row r="15" spans="1:11">
      <c r="A15" s="33">
        <v>2014</v>
      </c>
      <c r="B15" s="65">
        <v>25.579958197</v>
      </c>
      <c r="C15" s="65">
        <v>35.830926087999998</v>
      </c>
      <c r="D15" s="65">
        <v>53.407222527000002</v>
      </c>
      <c r="E15" s="65">
        <v>74.526038473</v>
      </c>
      <c r="F15" s="65">
        <v>106.58961054</v>
      </c>
      <c r="G15" s="65"/>
      <c r="H15" s="65">
        <v>0.89572801840000005</v>
      </c>
      <c r="I15" s="65">
        <v>4.5276920989000002</v>
      </c>
      <c r="J15" s="65">
        <v>24.01741505</v>
      </c>
      <c r="K15" s="56"/>
    </row>
    <row r="16" spans="1:11">
      <c r="A16" s="33">
        <v>2015</v>
      </c>
      <c r="B16" s="65">
        <v>26.759275022000001</v>
      </c>
      <c r="C16" s="65">
        <v>37.388780859999997</v>
      </c>
      <c r="D16" s="65">
        <v>55.376134559999997</v>
      </c>
      <c r="E16" s="65">
        <v>77.102591739000005</v>
      </c>
      <c r="F16" s="65">
        <v>110.4946456</v>
      </c>
      <c r="G16" s="65"/>
      <c r="H16" s="65">
        <v>1.0248514245</v>
      </c>
      <c r="I16" s="65">
        <v>5.0951195984000002</v>
      </c>
      <c r="J16" s="65">
        <v>26.649553461</v>
      </c>
      <c r="K16" s="56"/>
    </row>
    <row r="17" spans="1:10">
      <c r="A17" s="33"/>
      <c r="B17" s="92"/>
      <c r="C17" s="92"/>
      <c r="D17" s="92"/>
      <c r="E17" s="92"/>
      <c r="F17" s="92"/>
      <c r="G17" s="92"/>
      <c r="H17" s="4"/>
      <c r="I17" s="4"/>
    </row>
    <row r="18" spans="1:10" ht="15" customHeight="1">
      <c r="A18" s="118" t="s">
        <v>139</v>
      </c>
      <c r="B18" s="118"/>
      <c r="C18" s="118"/>
      <c r="D18" s="118"/>
      <c r="E18" s="118"/>
      <c r="F18" s="118"/>
      <c r="G18" s="118"/>
      <c r="H18" s="118"/>
      <c r="I18" s="118"/>
      <c r="J18" s="118"/>
    </row>
    <row r="19" spans="1:10" ht="12.75" customHeight="1">
      <c r="A19" s="118"/>
      <c r="B19" s="118"/>
      <c r="C19" s="118"/>
      <c r="D19" s="118"/>
      <c r="E19" s="118"/>
      <c r="F19" s="118"/>
      <c r="G19" s="118"/>
      <c r="H19" s="118"/>
      <c r="I19" s="118"/>
      <c r="J19" s="118"/>
    </row>
    <row r="20" spans="1:10" ht="12.75" customHeight="1">
      <c r="A20" s="118"/>
      <c r="B20" s="118"/>
      <c r="C20" s="118"/>
      <c r="D20" s="118"/>
      <c r="E20" s="118"/>
      <c r="F20" s="118"/>
      <c r="G20" s="118"/>
      <c r="H20" s="118"/>
      <c r="I20" s="118"/>
      <c r="J20" s="118"/>
    </row>
    <row r="21" spans="1:10" ht="12.75" customHeight="1">
      <c r="A21" s="118"/>
      <c r="B21" s="118"/>
      <c r="C21" s="118"/>
      <c r="D21" s="118"/>
      <c r="E21" s="118"/>
      <c r="F21" s="118"/>
      <c r="G21" s="118"/>
      <c r="H21" s="118"/>
      <c r="I21" s="118"/>
      <c r="J21" s="118"/>
    </row>
    <row r="22" spans="1:10" ht="12.75" customHeight="1">
      <c r="A22" s="118"/>
      <c r="B22" s="118"/>
      <c r="C22" s="118"/>
      <c r="D22" s="118"/>
      <c r="E22" s="118"/>
      <c r="F22" s="118"/>
      <c r="G22" s="118"/>
      <c r="H22" s="118"/>
      <c r="I22" s="118"/>
      <c r="J22" s="118"/>
    </row>
    <row r="23" spans="1:10" ht="12.75" customHeight="1">
      <c r="A23" s="118"/>
      <c r="B23" s="118"/>
      <c r="C23" s="118"/>
      <c r="D23" s="118"/>
      <c r="E23" s="118"/>
      <c r="F23" s="118"/>
      <c r="G23" s="118"/>
      <c r="H23" s="118"/>
      <c r="I23" s="118"/>
      <c r="J23" s="118"/>
    </row>
    <row r="24" spans="1:10" ht="12.75" customHeight="1">
      <c r="A24" s="118"/>
      <c r="B24" s="118"/>
      <c r="C24" s="118"/>
      <c r="D24" s="118"/>
      <c r="E24" s="118"/>
      <c r="F24" s="118"/>
      <c r="G24" s="118"/>
      <c r="H24" s="118"/>
      <c r="I24" s="118"/>
      <c r="J24" s="118"/>
    </row>
  </sheetData>
  <mergeCells count="3">
    <mergeCell ref="B4:F4"/>
    <mergeCell ref="H4:J4"/>
    <mergeCell ref="A18:J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2.75"/>
  <cols>
    <col min="1" max="1" width="8.85546875" style="20" customWidth="1"/>
    <col min="2" max="2" width="8.85546875" style="26" customWidth="1"/>
    <col min="3" max="3" width="19.85546875" style="26" bestFit="1" customWidth="1"/>
    <col min="4" max="4" width="6" style="26" customWidth="1"/>
    <col min="5" max="5" width="6.7109375" style="26" customWidth="1"/>
    <col min="6" max="6" width="9.140625" style="1" customWidth="1"/>
    <col min="7" max="7" width="21.42578125" style="1" customWidth="1"/>
    <col min="8" max="8" width="7.85546875" style="1" customWidth="1"/>
    <col min="9" max="9" width="8.85546875" style="1" customWidth="1"/>
    <col min="10" max="16384" width="9.140625" style="1"/>
  </cols>
  <sheetData>
    <row r="1" spans="1:9">
      <c r="A1" s="20" t="s">
        <v>22</v>
      </c>
      <c r="B1" s="15"/>
    </row>
    <row r="2" spans="1:9">
      <c r="A2" s="20" t="s">
        <v>106</v>
      </c>
    </row>
    <row r="4" spans="1:9">
      <c r="A4" s="28"/>
      <c r="B4" s="114" t="s">
        <v>127</v>
      </c>
      <c r="C4" s="114"/>
      <c r="D4" s="114"/>
      <c r="E4" s="60"/>
      <c r="F4" s="114" t="s">
        <v>129</v>
      </c>
      <c r="G4" s="114"/>
      <c r="H4" s="114"/>
      <c r="I4" s="28"/>
    </row>
    <row r="5" spans="1:9">
      <c r="A5" s="28"/>
      <c r="B5" s="78" t="s">
        <v>0</v>
      </c>
      <c r="C5" s="78" t="s">
        <v>110</v>
      </c>
      <c r="D5" s="78" t="s">
        <v>1</v>
      </c>
      <c r="E5" s="28"/>
      <c r="F5" s="78" t="s">
        <v>0</v>
      </c>
      <c r="G5" s="78" t="s">
        <v>110</v>
      </c>
      <c r="H5" s="78" t="s">
        <v>1</v>
      </c>
      <c r="I5" s="28"/>
    </row>
    <row r="6" spans="1:9">
      <c r="A6" s="12">
        <v>2005</v>
      </c>
      <c r="B6" s="25">
        <v>21.472179163</v>
      </c>
      <c r="C6" s="25">
        <v>43.348480154000001</v>
      </c>
      <c r="D6" s="25">
        <v>22.746457224</v>
      </c>
      <c r="E6" s="25"/>
      <c r="F6" s="25">
        <v>2.0566091530000001</v>
      </c>
      <c r="G6" s="25">
        <v>2.9715456316000002</v>
      </c>
      <c r="H6" s="25">
        <v>1.4192993588</v>
      </c>
      <c r="I6" s="19"/>
    </row>
    <row r="7" spans="1:9">
      <c r="A7" s="12">
        <v>2006</v>
      </c>
      <c r="B7" s="25">
        <v>24.451377874999999</v>
      </c>
      <c r="C7" s="25">
        <v>49.689896335</v>
      </c>
      <c r="D7" s="25">
        <v>25.384628855999999</v>
      </c>
      <c r="E7" s="25"/>
      <c r="F7" s="14">
        <v>2.2821368622999998</v>
      </c>
      <c r="G7" s="14">
        <v>3.2851042725999999</v>
      </c>
      <c r="H7" s="14">
        <v>1.5628624572000001</v>
      </c>
      <c r="I7" s="19"/>
    </row>
    <row r="8" spans="1:9">
      <c r="A8" s="12">
        <v>2007</v>
      </c>
      <c r="B8" s="25">
        <v>29.520441298000001</v>
      </c>
      <c r="C8" s="25">
        <v>56.192436815999997</v>
      </c>
      <c r="D8" s="25">
        <v>30.719759524000001</v>
      </c>
      <c r="E8" s="25"/>
      <c r="F8" s="14">
        <v>2.7065926735999999</v>
      </c>
      <c r="G8" s="14">
        <v>4.5931842266</v>
      </c>
      <c r="H8" s="14">
        <v>1.6666772843</v>
      </c>
      <c r="I8" s="19"/>
    </row>
    <row r="9" spans="1:9">
      <c r="A9" s="12">
        <v>2008</v>
      </c>
      <c r="B9" s="25">
        <v>36.303996306000002</v>
      </c>
      <c r="C9" s="25">
        <v>68.960073815000001</v>
      </c>
      <c r="D9" s="25">
        <v>38.684089188000002</v>
      </c>
      <c r="E9" s="25"/>
      <c r="F9" s="14">
        <v>3.1440107282</v>
      </c>
      <c r="G9" s="14">
        <v>5.1975449972999996</v>
      </c>
      <c r="H9" s="14">
        <v>1.8225882588</v>
      </c>
      <c r="I9" s="19"/>
    </row>
    <row r="10" spans="1:9">
      <c r="A10" s="12">
        <v>2009</v>
      </c>
      <c r="B10" s="25">
        <v>42.497737520000001</v>
      </c>
      <c r="C10" s="25">
        <v>78.371558976000003</v>
      </c>
      <c r="D10" s="25">
        <v>43.363384746000001</v>
      </c>
      <c r="E10" s="25"/>
      <c r="F10" s="14">
        <v>3.7114809281999999</v>
      </c>
      <c r="G10" s="14">
        <v>5.7406180502000002</v>
      </c>
      <c r="H10" s="14">
        <v>2.1728223472999999</v>
      </c>
      <c r="I10" s="19"/>
    </row>
    <row r="11" spans="1:9">
      <c r="A11" s="12">
        <v>2010</v>
      </c>
      <c r="B11" s="25">
        <v>46.836642648000002</v>
      </c>
      <c r="C11" s="25">
        <v>88.008179436999995</v>
      </c>
      <c r="D11" s="25">
        <v>47.028261209999997</v>
      </c>
      <c r="E11" s="25"/>
      <c r="F11" s="14">
        <v>4.0950168782</v>
      </c>
      <c r="G11" s="14">
        <v>6.1120933556999999</v>
      </c>
      <c r="H11" s="14">
        <v>2.3383824737999999</v>
      </c>
      <c r="I11" s="19"/>
    </row>
    <row r="12" spans="1:9">
      <c r="A12" s="12">
        <v>2011</v>
      </c>
      <c r="B12" s="25">
        <v>49.575940177</v>
      </c>
      <c r="C12" s="25">
        <v>90.160786463999997</v>
      </c>
      <c r="D12" s="25">
        <v>46.829113118000002</v>
      </c>
      <c r="E12" s="25"/>
      <c r="F12" s="14">
        <v>4.3725962877000004</v>
      </c>
      <c r="G12" s="14">
        <v>6.4537724739</v>
      </c>
      <c r="H12" s="14">
        <v>2.5914844252</v>
      </c>
      <c r="I12" s="19"/>
    </row>
    <row r="13" spans="1:9">
      <c r="A13" s="12">
        <v>2012</v>
      </c>
      <c r="B13" s="25">
        <v>51.376158347000001</v>
      </c>
      <c r="C13" s="25">
        <v>95.040784694999999</v>
      </c>
      <c r="D13" s="25">
        <v>51.019126333000003</v>
      </c>
      <c r="E13" s="25"/>
      <c r="F13" s="14">
        <v>4.2243853214999998</v>
      </c>
      <c r="G13" s="14">
        <v>6.09204072</v>
      </c>
      <c r="H13" s="14">
        <v>2.4990868944</v>
      </c>
      <c r="I13" s="19"/>
    </row>
    <row r="14" spans="1:9">
      <c r="A14" s="12">
        <v>2013</v>
      </c>
      <c r="B14" s="25">
        <v>50.154399101999999</v>
      </c>
      <c r="C14" s="25">
        <v>87.230397830000001</v>
      </c>
      <c r="D14" s="25">
        <v>45.995328620999999</v>
      </c>
      <c r="E14" s="25"/>
      <c r="F14" s="14">
        <v>4.2691134176999999</v>
      </c>
      <c r="G14" s="14">
        <v>6.2539310402000003</v>
      </c>
      <c r="H14" s="14">
        <v>2.5946377781000001</v>
      </c>
      <c r="I14" s="19"/>
    </row>
    <row r="15" spans="1:9">
      <c r="A15" s="12">
        <v>2014</v>
      </c>
      <c r="B15" s="25">
        <v>51.514469198999997</v>
      </c>
      <c r="C15" s="25">
        <v>88.116429175999997</v>
      </c>
      <c r="D15" s="25">
        <v>45.724598088999997</v>
      </c>
      <c r="E15" s="25"/>
      <c r="F15" s="14">
        <v>4.0935631448000001</v>
      </c>
      <c r="G15" s="14">
        <v>5.7652771333999997</v>
      </c>
      <c r="H15" s="14">
        <v>2.3978634203000002</v>
      </c>
      <c r="I15" s="19"/>
    </row>
    <row r="16" spans="1:9">
      <c r="A16" s="12">
        <v>2015</v>
      </c>
      <c r="B16" s="25">
        <v>53.372859704</v>
      </c>
      <c r="C16" s="25">
        <v>90.304478270000004</v>
      </c>
      <c r="D16" s="25">
        <v>43.014684889999998</v>
      </c>
      <c r="E16" s="25"/>
      <c r="F16" s="14">
        <v>4.4952021044999997</v>
      </c>
      <c r="G16" s="14">
        <v>6.0848211363000004</v>
      </c>
      <c r="H16" s="14">
        <v>2.8137428522999999</v>
      </c>
      <c r="I16" s="19"/>
    </row>
    <row r="18" spans="1:11" ht="12.75" customHeight="1">
      <c r="A18" s="131" t="s">
        <v>138</v>
      </c>
      <c r="B18" s="131"/>
      <c r="C18" s="131"/>
      <c r="D18" s="131"/>
      <c r="E18" s="131"/>
      <c r="F18" s="131"/>
      <c r="G18" s="131"/>
      <c r="H18" s="131"/>
      <c r="I18" s="3"/>
      <c r="J18" s="3"/>
      <c r="K18" s="3"/>
    </row>
    <row r="19" spans="1:11">
      <c r="A19" s="131"/>
      <c r="B19" s="131"/>
      <c r="C19" s="131"/>
      <c r="D19" s="131"/>
      <c r="E19" s="131"/>
      <c r="F19" s="131"/>
      <c r="G19" s="131"/>
      <c r="H19" s="131"/>
      <c r="I19" s="3"/>
      <c r="J19" s="3"/>
      <c r="K19" s="3"/>
    </row>
    <row r="20" spans="1:11">
      <c r="A20" s="131"/>
      <c r="B20" s="131"/>
      <c r="C20" s="131"/>
      <c r="D20" s="131"/>
      <c r="E20" s="131"/>
      <c r="F20" s="131"/>
      <c r="G20" s="131"/>
      <c r="H20" s="131"/>
      <c r="I20" s="3"/>
      <c r="J20" s="3"/>
      <c r="K20" s="3"/>
    </row>
    <row r="21" spans="1:11">
      <c r="A21" s="131"/>
      <c r="B21" s="131"/>
      <c r="C21" s="131"/>
      <c r="D21" s="131"/>
      <c r="E21" s="131"/>
      <c r="F21" s="131"/>
      <c r="G21" s="131"/>
      <c r="H21" s="131"/>
      <c r="I21" s="3"/>
      <c r="J21" s="3"/>
      <c r="K21" s="3"/>
    </row>
    <row r="22" spans="1:11">
      <c r="A22" s="131"/>
      <c r="B22" s="131"/>
      <c r="C22" s="131"/>
      <c r="D22" s="131"/>
      <c r="E22" s="131"/>
      <c r="F22" s="131"/>
      <c r="G22" s="131"/>
      <c r="H22" s="131"/>
      <c r="I22" s="3"/>
      <c r="J22" s="3"/>
      <c r="K22" s="3"/>
    </row>
    <row r="23" spans="1:11">
      <c r="A23" s="131"/>
      <c r="B23" s="131"/>
      <c r="C23" s="131"/>
      <c r="D23" s="131"/>
      <c r="E23" s="131"/>
      <c r="F23" s="131"/>
      <c r="G23" s="131"/>
      <c r="H23" s="131"/>
    </row>
    <row r="24" spans="1:11">
      <c r="A24" s="131"/>
      <c r="B24" s="131"/>
      <c r="C24" s="131"/>
      <c r="D24" s="131"/>
      <c r="E24" s="131"/>
      <c r="F24" s="131"/>
      <c r="G24" s="131"/>
      <c r="H24" s="131"/>
    </row>
    <row r="25" spans="1:11">
      <c r="A25" s="132"/>
      <c r="B25" s="132"/>
      <c r="C25" s="132"/>
      <c r="D25" s="132"/>
      <c r="E25" s="132"/>
      <c r="F25" s="132"/>
      <c r="G25" s="132"/>
      <c r="H25" s="132"/>
    </row>
    <row r="26" spans="1:11">
      <c r="A26" s="2"/>
    </row>
  </sheetData>
  <mergeCells count="3">
    <mergeCell ref="B4:D4"/>
    <mergeCell ref="F4:H4"/>
    <mergeCell ref="A18:H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2.75"/>
  <cols>
    <col min="1" max="1" width="8.85546875" style="20" customWidth="1"/>
    <col min="2" max="2" width="12.7109375" style="26" customWidth="1"/>
    <col min="3" max="3" width="10.28515625" style="26" customWidth="1"/>
    <col min="4" max="4" width="11.5703125" style="26" customWidth="1"/>
    <col min="5" max="5" width="10.7109375" style="26" customWidth="1"/>
    <col min="6" max="6" width="7.28515625" style="26" customWidth="1"/>
    <col min="7" max="7" width="12.7109375" style="1" customWidth="1"/>
    <col min="8" max="8" width="10.28515625" style="1" customWidth="1"/>
    <col min="9" max="9" width="11.5703125" style="1" customWidth="1"/>
    <col min="10" max="10" width="10.7109375" style="1" customWidth="1"/>
    <col min="11" max="16384" width="9.140625" style="1"/>
  </cols>
  <sheetData>
    <row r="1" spans="1:11">
      <c r="A1" s="20" t="s">
        <v>23</v>
      </c>
      <c r="B1" s="15"/>
    </row>
    <row r="2" spans="1:11">
      <c r="A2" s="20" t="s">
        <v>107</v>
      </c>
    </row>
    <row r="4" spans="1:11">
      <c r="A4" s="28"/>
      <c r="B4" s="114" t="s">
        <v>127</v>
      </c>
      <c r="C4" s="114"/>
      <c r="D4" s="114"/>
      <c r="E4" s="114"/>
      <c r="F4" s="60"/>
      <c r="G4" s="114" t="s">
        <v>129</v>
      </c>
      <c r="H4" s="114"/>
      <c r="I4" s="114"/>
      <c r="J4" s="114"/>
      <c r="K4" s="19"/>
    </row>
    <row r="5" spans="1:11">
      <c r="A5" s="28"/>
      <c r="B5" s="67" t="s">
        <v>24</v>
      </c>
      <c r="C5" s="67" t="s">
        <v>17</v>
      </c>
      <c r="D5" s="67" t="s">
        <v>18</v>
      </c>
      <c r="E5" s="67" t="s">
        <v>25</v>
      </c>
      <c r="F5" s="30"/>
      <c r="G5" s="67" t="s">
        <v>24</v>
      </c>
      <c r="H5" s="67" t="s">
        <v>17</v>
      </c>
      <c r="I5" s="67" t="s">
        <v>18</v>
      </c>
      <c r="J5" s="67" t="s">
        <v>25</v>
      </c>
      <c r="K5" s="19"/>
    </row>
    <row r="6" spans="1:11">
      <c r="A6" s="12">
        <v>2005</v>
      </c>
      <c r="B6" s="25">
        <v>14.566328092999999</v>
      </c>
      <c r="C6" s="25">
        <v>35.263112321000001</v>
      </c>
      <c r="D6" s="25">
        <v>113.38767923</v>
      </c>
      <c r="E6" s="66">
        <v>189.73069426999999</v>
      </c>
      <c r="F6" s="66"/>
      <c r="G6" s="25">
        <v>1.2738065189000001</v>
      </c>
      <c r="H6" s="25">
        <v>11.587182562000001</v>
      </c>
      <c r="I6" s="25">
        <v>57.864912898</v>
      </c>
      <c r="J6" s="25">
        <v>140.68039730000001</v>
      </c>
      <c r="K6" s="19"/>
    </row>
    <row r="7" spans="1:11">
      <c r="A7" s="12">
        <v>2006</v>
      </c>
      <c r="B7" s="25">
        <v>16.495891009000001</v>
      </c>
      <c r="C7" s="25">
        <v>38.944831233999999</v>
      </c>
      <c r="D7" s="25">
        <v>121.72933765000001</v>
      </c>
      <c r="E7" s="66">
        <v>195.38393811</v>
      </c>
      <c r="F7" s="66"/>
      <c r="G7" s="14">
        <v>1.408460386</v>
      </c>
      <c r="H7" s="14">
        <v>12.664019530999999</v>
      </c>
      <c r="I7" s="14">
        <v>51.953825997000003</v>
      </c>
      <c r="J7" s="14">
        <v>135.01593012000001</v>
      </c>
      <c r="K7" s="19"/>
    </row>
    <row r="8" spans="1:11">
      <c r="A8" s="12">
        <v>2007</v>
      </c>
      <c r="B8" s="25">
        <v>19.353180641000002</v>
      </c>
      <c r="C8" s="25">
        <v>41.629593053999997</v>
      </c>
      <c r="D8" s="25">
        <v>137.6539224</v>
      </c>
      <c r="E8" s="66">
        <v>211.47287329</v>
      </c>
      <c r="F8" s="66"/>
      <c r="G8" s="14">
        <v>1.7285569113999999</v>
      </c>
      <c r="H8" s="14">
        <v>13.520343612</v>
      </c>
      <c r="I8" s="14">
        <v>57.094374586999997</v>
      </c>
      <c r="J8" s="14">
        <v>134.42874642999999</v>
      </c>
      <c r="K8" s="19"/>
    </row>
    <row r="9" spans="1:11">
      <c r="A9" s="12">
        <v>2008</v>
      </c>
      <c r="B9" s="25">
        <v>23.302850317000001</v>
      </c>
      <c r="C9" s="25">
        <v>49.750943174</v>
      </c>
      <c r="D9" s="25">
        <v>160.61597404</v>
      </c>
      <c r="E9" s="66">
        <v>243.85888734</v>
      </c>
      <c r="F9" s="66"/>
      <c r="G9" s="14">
        <v>1.8780496715999999</v>
      </c>
      <c r="H9" s="14">
        <v>15.171455994</v>
      </c>
      <c r="I9" s="14">
        <v>61.567165502000002</v>
      </c>
      <c r="J9" s="14">
        <v>142.65468630999999</v>
      </c>
      <c r="K9" s="19"/>
    </row>
    <row r="10" spans="1:11">
      <c r="A10" s="12">
        <v>2009</v>
      </c>
      <c r="B10" s="25">
        <v>26.841117604000001</v>
      </c>
      <c r="C10" s="25">
        <v>56.206919988000003</v>
      </c>
      <c r="D10" s="25">
        <v>175.35851697999999</v>
      </c>
      <c r="E10" s="66">
        <v>261.97638867000001</v>
      </c>
      <c r="F10" s="66"/>
      <c r="G10" s="14">
        <v>2.2221293476000001</v>
      </c>
      <c r="H10" s="14">
        <v>17.334504648999999</v>
      </c>
      <c r="I10" s="14">
        <v>65.028849844999996</v>
      </c>
      <c r="J10" s="14">
        <v>152.55695729999999</v>
      </c>
      <c r="K10" s="19"/>
    </row>
    <row r="11" spans="1:11">
      <c r="A11" s="12">
        <v>2010</v>
      </c>
      <c r="B11" s="25">
        <v>29.101628147</v>
      </c>
      <c r="C11" s="25">
        <v>61.066432216999999</v>
      </c>
      <c r="D11" s="25">
        <v>183.62014882</v>
      </c>
      <c r="E11" s="66">
        <v>278.30075108</v>
      </c>
      <c r="F11" s="66"/>
      <c r="G11" s="14">
        <v>2.3907570934</v>
      </c>
      <c r="H11" s="14">
        <v>18.279820989000001</v>
      </c>
      <c r="I11" s="14">
        <v>66.592910695</v>
      </c>
      <c r="J11" s="14">
        <v>165.00776113000001</v>
      </c>
      <c r="K11" s="19"/>
    </row>
    <row r="12" spans="1:11">
      <c r="A12" s="12">
        <v>2011</v>
      </c>
      <c r="B12" s="25">
        <v>29.836483185999999</v>
      </c>
      <c r="C12" s="25">
        <v>62.015919965000002</v>
      </c>
      <c r="D12" s="25">
        <v>184.21412663000001</v>
      </c>
      <c r="E12" s="66">
        <v>282.39614391999999</v>
      </c>
      <c r="F12" s="66"/>
      <c r="G12" s="14">
        <v>2.5545717604</v>
      </c>
      <c r="H12" s="14">
        <v>19.136615816999999</v>
      </c>
      <c r="I12" s="14">
        <v>71.643825954999997</v>
      </c>
      <c r="J12" s="14">
        <v>161.48395833000001</v>
      </c>
      <c r="K12" s="19"/>
    </row>
    <row r="13" spans="1:11">
      <c r="A13" s="12">
        <v>2012</v>
      </c>
      <c r="B13" s="25">
        <v>30.514233485999998</v>
      </c>
      <c r="C13" s="25">
        <v>61.842063185999997</v>
      </c>
      <c r="D13" s="25">
        <v>185.19532437999999</v>
      </c>
      <c r="E13" s="66">
        <v>289.58672352999997</v>
      </c>
      <c r="F13" s="66"/>
      <c r="G13" s="14">
        <v>2.4567651667999999</v>
      </c>
      <c r="H13" s="14">
        <v>18.038723389000001</v>
      </c>
      <c r="I13" s="14">
        <v>70.042600558999993</v>
      </c>
      <c r="J13" s="14">
        <v>153.69791887</v>
      </c>
      <c r="K13" s="19"/>
    </row>
    <row r="14" spans="1:11">
      <c r="A14" s="12">
        <v>2013</v>
      </c>
      <c r="B14" s="25">
        <v>28.647882339999999</v>
      </c>
      <c r="C14" s="25">
        <v>63.064421201000002</v>
      </c>
      <c r="D14" s="25">
        <v>179.34539684999999</v>
      </c>
      <c r="E14" s="66">
        <v>274.15724039999998</v>
      </c>
      <c r="F14" s="66"/>
      <c r="G14" s="14">
        <v>2.5344109345999999</v>
      </c>
      <c r="H14" s="14">
        <v>18.969390454999999</v>
      </c>
      <c r="I14" s="14">
        <v>69.137642600000007</v>
      </c>
      <c r="J14" s="14">
        <v>149.25315448999999</v>
      </c>
      <c r="K14" s="19"/>
    </row>
    <row r="15" spans="1:11">
      <c r="A15" s="12">
        <v>2014</v>
      </c>
      <c r="B15" s="25">
        <v>29.230558205000001</v>
      </c>
      <c r="C15" s="25">
        <v>64.038109458999998</v>
      </c>
      <c r="D15" s="25">
        <v>176.54885476999999</v>
      </c>
      <c r="E15" s="66">
        <v>274.79193192999998</v>
      </c>
      <c r="F15" s="66"/>
      <c r="G15" s="14">
        <v>2.4537341597000002</v>
      </c>
      <c r="H15" s="14">
        <v>17.806563623999999</v>
      </c>
      <c r="I15" s="14">
        <v>66.497712457000006</v>
      </c>
      <c r="J15" s="14">
        <v>138.08402439</v>
      </c>
      <c r="K15" s="19"/>
    </row>
    <row r="16" spans="1:11">
      <c r="A16" s="12">
        <v>2015</v>
      </c>
      <c r="B16" s="25">
        <v>29.67978106</v>
      </c>
      <c r="C16" s="25">
        <v>65.314289651999999</v>
      </c>
      <c r="D16" s="25">
        <v>179.27797095</v>
      </c>
      <c r="E16" s="66">
        <v>281.42137866000002</v>
      </c>
      <c r="F16" s="66"/>
      <c r="G16" s="14">
        <v>2.8183132822000001</v>
      </c>
      <c r="H16" s="14">
        <v>19.033490287999999</v>
      </c>
      <c r="I16" s="14">
        <v>71.221942123000005</v>
      </c>
      <c r="J16" s="14">
        <v>142.12368468</v>
      </c>
      <c r="K16" s="19"/>
    </row>
    <row r="17" spans="1:11">
      <c r="A17" s="12"/>
      <c r="B17" s="31"/>
      <c r="C17" s="31"/>
      <c r="D17" s="31"/>
      <c r="E17" s="31"/>
      <c r="F17" s="31"/>
      <c r="G17" s="19"/>
      <c r="H17" s="19"/>
      <c r="I17" s="19"/>
      <c r="J17" s="19"/>
      <c r="K17" s="19"/>
    </row>
    <row r="18" spans="1:11" ht="12.75" customHeight="1">
      <c r="A18" s="131" t="s">
        <v>137</v>
      </c>
      <c r="B18" s="131"/>
      <c r="C18" s="131"/>
      <c r="D18" s="131"/>
      <c r="E18" s="131"/>
      <c r="F18" s="131"/>
      <c r="G18" s="131"/>
      <c r="H18" s="131"/>
      <c r="I18" s="131"/>
      <c r="J18" s="131"/>
      <c r="K18" s="3"/>
    </row>
    <row r="19" spans="1:11">
      <c r="A19" s="131"/>
      <c r="B19" s="131"/>
      <c r="C19" s="131"/>
      <c r="D19" s="131"/>
      <c r="E19" s="131"/>
      <c r="F19" s="131"/>
      <c r="G19" s="131"/>
      <c r="H19" s="131"/>
      <c r="I19" s="131"/>
      <c r="J19" s="131"/>
      <c r="K19" s="3"/>
    </row>
    <row r="20" spans="1:11">
      <c r="A20" s="131"/>
      <c r="B20" s="131"/>
      <c r="C20" s="131"/>
      <c r="D20" s="131"/>
      <c r="E20" s="131"/>
      <c r="F20" s="131"/>
      <c r="G20" s="131"/>
      <c r="H20" s="131"/>
      <c r="I20" s="131"/>
      <c r="J20" s="131"/>
      <c r="K20" s="3"/>
    </row>
    <row r="21" spans="1:11">
      <c r="A21" s="131"/>
      <c r="B21" s="131"/>
      <c r="C21" s="131"/>
      <c r="D21" s="131"/>
      <c r="E21" s="131"/>
      <c r="F21" s="131"/>
      <c r="G21" s="131"/>
      <c r="H21" s="131"/>
      <c r="I21" s="131"/>
      <c r="J21" s="131"/>
      <c r="K21" s="3"/>
    </row>
    <row r="22" spans="1:11">
      <c r="A22" s="131"/>
      <c r="B22" s="131"/>
      <c r="C22" s="131"/>
      <c r="D22" s="131"/>
      <c r="E22" s="131"/>
      <c r="F22" s="131"/>
      <c r="G22" s="131"/>
      <c r="H22" s="131"/>
      <c r="I22" s="131"/>
      <c r="J22" s="131"/>
      <c r="K22" s="3"/>
    </row>
    <row r="23" spans="1:11">
      <c r="A23" s="131"/>
      <c r="B23" s="131"/>
      <c r="C23" s="131"/>
      <c r="D23" s="131"/>
      <c r="E23" s="131"/>
      <c r="F23" s="131"/>
      <c r="G23" s="131"/>
      <c r="H23" s="131"/>
      <c r="I23" s="131"/>
      <c r="J23" s="131"/>
    </row>
    <row r="24" spans="1:11">
      <c r="A24" s="132"/>
      <c r="B24" s="132"/>
      <c r="C24" s="132"/>
      <c r="D24" s="132"/>
      <c r="E24" s="132"/>
      <c r="F24" s="132"/>
      <c r="G24" s="132"/>
      <c r="H24" s="132"/>
      <c r="I24" s="132"/>
      <c r="J24" s="132"/>
    </row>
  </sheetData>
  <mergeCells count="3">
    <mergeCell ref="B4:E4"/>
    <mergeCell ref="G4:J4"/>
    <mergeCell ref="A18: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Normal="100" workbookViewId="0"/>
  </sheetViews>
  <sheetFormatPr defaultRowHeight="12.75"/>
  <cols>
    <col min="1" max="1" width="8.7109375" style="11" customWidth="1"/>
    <col min="2" max="2" width="2.42578125" style="12" customWidth="1"/>
    <col min="3" max="3" width="6.7109375" style="31" customWidth="1"/>
    <col min="4" max="4" width="6.28515625" style="78" customWidth="1"/>
    <col min="5" max="7" width="6.7109375" style="31" customWidth="1"/>
    <col min="8" max="9" width="6.7109375" style="19" customWidth="1"/>
    <col min="10" max="10" width="6.28515625" style="19" customWidth="1"/>
    <col min="11" max="11" width="6.7109375" style="19" customWidth="1"/>
    <col min="12" max="12" width="20.140625" style="19" customWidth="1"/>
    <col min="13" max="13" width="6.7109375" style="19" customWidth="1"/>
    <col min="14" max="14" width="6.28515625" style="19" customWidth="1"/>
    <col min="15" max="15" width="12.5703125" style="19" customWidth="1"/>
    <col min="16" max="16" width="10.85546875" style="19" customWidth="1"/>
    <col min="17" max="17" width="10.28515625" style="19" customWidth="1"/>
    <col min="18" max="18" width="10.85546875" style="19" customWidth="1"/>
    <col min="19" max="19" width="8.85546875" style="19" customWidth="1"/>
    <col min="20" max="16384" width="9.140625" style="1"/>
  </cols>
  <sheetData>
    <row r="1" spans="1:19">
      <c r="A1" s="11" t="s">
        <v>26</v>
      </c>
    </row>
    <row r="2" spans="1:19">
      <c r="A2" s="11" t="s">
        <v>36</v>
      </c>
    </row>
    <row r="3" spans="1:19">
      <c r="A3" s="68"/>
      <c r="B3" s="68"/>
    </row>
    <row r="4" spans="1:19">
      <c r="A4" s="12"/>
      <c r="C4" s="12"/>
      <c r="D4" s="79"/>
      <c r="E4" s="114" t="s">
        <v>9</v>
      </c>
      <c r="F4" s="114"/>
      <c r="G4" s="114"/>
      <c r="H4" s="114"/>
      <c r="I4" s="114"/>
      <c r="J4" s="12"/>
      <c r="K4" s="114" t="s">
        <v>10</v>
      </c>
      <c r="L4" s="114"/>
      <c r="M4" s="114"/>
      <c r="N4" s="12"/>
      <c r="O4" s="114" t="s">
        <v>131</v>
      </c>
      <c r="P4" s="114"/>
      <c r="Q4" s="114"/>
      <c r="R4" s="114"/>
      <c r="S4" s="12"/>
    </row>
    <row r="5" spans="1:19">
      <c r="A5" s="12" t="s">
        <v>27</v>
      </c>
      <c r="C5" s="112" t="s">
        <v>28</v>
      </c>
      <c r="D5" s="112"/>
      <c r="E5" s="39" t="s">
        <v>2</v>
      </c>
      <c r="F5" s="39" t="s">
        <v>3</v>
      </c>
      <c r="G5" s="39" t="s">
        <v>4</v>
      </c>
      <c r="H5" s="39" t="s">
        <v>5</v>
      </c>
      <c r="I5" s="39" t="s">
        <v>6</v>
      </c>
      <c r="J5" s="39"/>
      <c r="K5" s="74" t="s">
        <v>0</v>
      </c>
      <c r="L5" s="74" t="s">
        <v>110</v>
      </c>
      <c r="M5" s="74" t="s">
        <v>1</v>
      </c>
      <c r="N5" s="74"/>
      <c r="O5" s="69" t="s">
        <v>24</v>
      </c>
      <c r="P5" s="69" t="s">
        <v>17</v>
      </c>
      <c r="Q5" s="69" t="s">
        <v>18</v>
      </c>
      <c r="R5" s="69" t="s">
        <v>25</v>
      </c>
      <c r="S5" s="12"/>
    </row>
    <row r="6" spans="1:19">
      <c r="A6" s="12">
        <v>0</v>
      </c>
      <c r="C6" s="34">
        <v>0</v>
      </c>
      <c r="D6" s="34"/>
      <c r="E6" s="34">
        <v>0</v>
      </c>
      <c r="F6" s="34">
        <v>0</v>
      </c>
      <c r="G6" s="34">
        <v>0</v>
      </c>
      <c r="H6" s="34">
        <v>0</v>
      </c>
      <c r="I6" s="34">
        <v>0</v>
      </c>
      <c r="J6" s="34"/>
      <c r="K6" s="34">
        <v>0</v>
      </c>
      <c r="L6" s="34">
        <v>0</v>
      </c>
      <c r="M6" s="34">
        <v>0</v>
      </c>
      <c r="N6" s="34"/>
      <c r="O6" s="34">
        <v>0</v>
      </c>
      <c r="P6" s="34">
        <v>0</v>
      </c>
      <c r="Q6" s="34">
        <v>0</v>
      </c>
      <c r="R6" s="34">
        <v>0</v>
      </c>
    </row>
    <row r="7" spans="1:19">
      <c r="A7" s="12">
        <v>1</v>
      </c>
      <c r="C7" s="34">
        <v>7.7694944399999993E-2</v>
      </c>
      <c r="D7" s="34"/>
      <c r="E7" s="34">
        <v>7.4419053400000004E-2</v>
      </c>
      <c r="F7" s="34">
        <v>7.6629046899999997E-2</v>
      </c>
      <c r="G7" s="34">
        <v>8.0137435300000004E-2</v>
      </c>
      <c r="H7" s="34">
        <v>8.2528716500000002E-2</v>
      </c>
      <c r="I7" s="34">
        <v>7.5243843599999999E-2</v>
      </c>
      <c r="J7" s="34"/>
      <c r="K7" s="34">
        <v>7.5810408300000007E-2</v>
      </c>
      <c r="L7" s="34">
        <v>8.6878523900000004E-2</v>
      </c>
      <c r="M7" s="34">
        <v>8.6710865200000001E-2</v>
      </c>
      <c r="N7" s="34"/>
      <c r="O7" s="34">
        <v>4.8585752699999998E-2</v>
      </c>
      <c r="P7" s="34">
        <v>6.18186763E-2</v>
      </c>
      <c r="Q7" s="34">
        <v>8.2131792600000003E-2</v>
      </c>
      <c r="R7" s="34">
        <v>9.4606221599999998E-2</v>
      </c>
    </row>
    <row r="8" spans="1:19">
      <c r="A8" s="12">
        <v>2</v>
      </c>
      <c r="C8" s="34">
        <v>0.137977028</v>
      </c>
      <c r="D8" s="34"/>
      <c r="E8" s="34">
        <v>0.1344642066</v>
      </c>
      <c r="F8" s="34">
        <v>0.13684872270000001</v>
      </c>
      <c r="G8" s="34">
        <v>0.1395264863</v>
      </c>
      <c r="H8" s="34">
        <v>0.1455688735</v>
      </c>
      <c r="I8" s="34">
        <v>0.1344979446</v>
      </c>
      <c r="J8" s="34"/>
      <c r="K8" s="34">
        <v>0.13393264299999999</v>
      </c>
      <c r="L8" s="34">
        <v>0.1621243014</v>
      </c>
      <c r="M8" s="34">
        <v>0.14704454650000001</v>
      </c>
      <c r="N8" s="34"/>
      <c r="O8" s="34">
        <v>8.5567416100000002E-2</v>
      </c>
      <c r="P8" s="34">
        <v>0.1051425022</v>
      </c>
      <c r="Q8" s="34">
        <v>0.14457126079999999</v>
      </c>
      <c r="R8" s="34">
        <v>0.17102577429999999</v>
      </c>
    </row>
    <row r="9" spans="1:19">
      <c r="A9" s="12">
        <v>3</v>
      </c>
      <c r="C9" s="34">
        <v>0.17728775620000001</v>
      </c>
      <c r="D9" s="34"/>
      <c r="E9" s="34">
        <v>0.17405703359999999</v>
      </c>
      <c r="F9" s="34">
        <v>0.1724145473</v>
      </c>
      <c r="G9" s="34">
        <v>0.179938557</v>
      </c>
      <c r="H9" s="34">
        <v>0.18698211649999999</v>
      </c>
      <c r="I9" s="34">
        <v>0.17381199089999999</v>
      </c>
      <c r="J9" s="34"/>
      <c r="K9" s="34">
        <v>0.17197995369999999</v>
      </c>
      <c r="L9" s="34">
        <v>0.21077266</v>
      </c>
      <c r="M9" s="34">
        <v>0.1851322638</v>
      </c>
      <c r="N9" s="34"/>
      <c r="O9" s="34">
        <v>0.1111745267</v>
      </c>
      <c r="P9" s="34">
        <v>0.1335158592</v>
      </c>
      <c r="Q9" s="34">
        <v>0.18394069860000001</v>
      </c>
      <c r="R9" s="34">
        <v>0.22117434050000001</v>
      </c>
    </row>
    <row r="10" spans="1:19">
      <c r="A10" s="12">
        <v>4</v>
      </c>
      <c r="C10" s="34">
        <v>0.20694557359999999</v>
      </c>
      <c r="D10" s="34"/>
      <c r="E10" s="34">
        <v>0.1980057479</v>
      </c>
      <c r="F10" s="34">
        <v>0.20199025409999999</v>
      </c>
      <c r="G10" s="34">
        <v>0.21159753410000001</v>
      </c>
      <c r="H10" s="34">
        <v>0.2158331487</v>
      </c>
      <c r="I10" s="34">
        <v>0.20505396240000001</v>
      </c>
      <c r="J10" s="34"/>
      <c r="K10" s="34">
        <v>0.20003340489999999</v>
      </c>
      <c r="L10" s="34">
        <v>0.25093404079999998</v>
      </c>
      <c r="M10" s="34">
        <v>0.2163567253</v>
      </c>
      <c r="N10" s="34"/>
      <c r="O10" s="34">
        <v>0.12746179660000001</v>
      </c>
      <c r="P10" s="34">
        <v>0.15821188310000001</v>
      </c>
      <c r="Q10" s="34">
        <v>0.21500129200000001</v>
      </c>
      <c r="R10" s="34">
        <v>0.25831110099999999</v>
      </c>
    </row>
    <row r="11" spans="1:19">
      <c r="A11" s="12">
        <v>5</v>
      </c>
      <c r="C11" s="34">
        <v>0.23265429870000001</v>
      </c>
      <c r="D11" s="34"/>
      <c r="E11" s="34">
        <v>0.2201734783</v>
      </c>
      <c r="F11" s="34">
        <v>0.22647906919999999</v>
      </c>
      <c r="G11" s="34">
        <v>0.2366966881</v>
      </c>
      <c r="H11" s="34">
        <v>0.2447459605</v>
      </c>
      <c r="I11" s="34">
        <v>0.23122335790000001</v>
      </c>
      <c r="J11" s="34"/>
      <c r="K11" s="34">
        <v>0.2246181206</v>
      </c>
      <c r="L11" s="34">
        <v>0.28289398799999999</v>
      </c>
      <c r="M11" s="34">
        <v>0.24569158990000001</v>
      </c>
      <c r="N11" s="34"/>
      <c r="O11" s="34">
        <v>0.1423230231</v>
      </c>
      <c r="P11" s="34">
        <v>0.18236730540000001</v>
      </c>
      <c r="Q11" s="34">
        <v>0.24273844729999999</v>
      </c>
      <c r="R11" s="34">
        <v>0.28852195260000002</v>
      </c>
    </row>
    <row r="12" spans="1:19">
      <c r="A12" s="12">
        <v>6</v>
      </c>
      <c r="C12" s="34">
        <v>0.25338445069999999</v>
      </c>
      <c r="D12" s="34"/>
      <c r="E12" s="34">
        <v>0.23985785279999999</v>
      </c>
      <c r="F12" s="34">
        <v>0.24702767249999999</v>
      </c>
      <c r="G12" s="34">
        <v>0.25723421670000002</v>
      </c>
      <c r="H12" s="34">
        <v>0.26511060759999999</v>
      </c>
      <c r="I12" s="34">
        <v>0.2528168817</v>
      </c>
      <c r="J12" s="34"/>
      <c r="K12" s="34">
        <v>0.24480291630000001</v>
      </c>
      <c r="L12" s="34">
        <v>0.3084731101</v>
      </c>
      <c r="M12" s="34">
        <v>0.26402211250000002</v>
      </c>
      <c r="N12" s="34"/>
      <c r="O12" s="34">
        <v>0.15295784430000001</v>
      </c>
      <c r="P12" s="34">
        <v>0.19950573930000001</v>
      </c>
      <c r="Q12" s="34">
        <v>0.26493348360000002</v>
      </c>
      <c r="R12" s="34">
        <v>0.31455580620000001</v>
      </c>
    </row>
    <row r="13" spans="1:19">
      <c r="A13" s="12">
        <v>7</v>
      </c>
      <c r="C13" s="34">
        <v>0.27310213049999998</v>
      </c>
      <c r="D13" s="34"/>
      <c r="E13" s="34">
        <v>0.26019298369999999</v>
      </c>
      <c r="F13" s="34">
        <v>0.26284857340000001</v>
      </c>
      <c r="G13" s="34">
        <v>0.27810892230000001</v>
      </c>
      <c r="H13" s="34">
        <v>0.28497851330000001</v>
      </c>
      <c r="I13" s="34">
        <v>0.27369109400000002</v>
      </c>
      <c r="J13" s="34"/>
      <c r="K13" s="34">
        <v>0.26414678419999998</v>
      </c>
      <c r="L13" s="34">
        <v>0.33173756920000003</v>
      </c>
      <c r="M13" s="34">
        <v>0.28160205170000002</v>
      </c>
      <c r="N13" s="34"/>
      <c r="O13" s="34">
        <v>0.163479983</v>
      </c>
      <c r="P13" s="34">
        <v>0.21793145729999999</v>
      </c>
      <c r="Q13" s="34">
        <v>0.2858149552</v>
      </c>
      <c r="R13" s="34">
        <v>0.3385878444</v>
      </c>
    </row>
    <row r="14" spans="1:19">
      <c r="A14" s="12">
        <v>8</v>
      </c>
      <c r="C14" s="34">
        <v>0.29183330740000002</v>
      </c>
      <c r="D14" s="34"/>
      <c r="E14" s="34">
        <v>0.27946417540000001</v>
      </c>
      <c r="F14" s="34">
        <v>0.2809478252</v>
      </c>
      <c r="G14" s="34">
        <v>0.2959035203</v>
      </c>
      <c r="H14" s="34">
        <v>0.30241348369999999</v>
      </c>
      <c r="I14" s="34">
        <v>0.29394127139999998</v>
      </c>
      <c r="J14" s="34"/>
      <c r="K14" s="34">
        <v>0.28246262989999998</v>
      </c>
      <c r="L14" s="34">
        <v>0.35186160729999999</v>
      </c>
      <c r="M14" s="34">
        <v>0.30378230620000002</v>
      </c>
      <c r="N14" s="34"/>
      <c r="O14" s="34">
        <v>0.175920517</v>
      </c>
      <c r="P14" s="34">
        <v>0.23373399810000001</v>
      </c>
      <c r="Q14" s="34">
        <v>0.30384233510000003</v>
      </c>
      <c r="R14" s="34">
        <v>0.36225009629999999</v>
      </c>
    </row>
    <row r="15" spans="1:19">
      <c r="A15" s="12">
        <v>9</v>
      </c>
      <c r="C15" s="34">
        <v>0.30752026380000003</v>
      </c>
      <c r="D15" s="34"/>
      <c r="E15" s="34">
        <v>0.29245798830000003</v>
      </c>
      <c r="F15" s="34">
        <v>0.29620771979999999</v>
      </c>
      <c r="G15" s="34">
        <v>0.31037160829999999</v>
      </c>
      <c r="H15" s="34">
        <v>0.31919604099999999</v>
      </c>
      <c r="I15" s="34">
        <v>0.31104184350000003</v>
      </c>
      <c r="J15" s="34"/>
      <c r="K15" s="34">
        <v>0.29748657249999999</v>
      </c>
      <c r="L15" s="34">
        <v>0.37087886380000001</v>
      </c>
      <c r="M15" s="34">
        <v>0.32244701279999999</v>
      </c>
      <c r="N15" s="34"/>
      <c r="O15" s="34">
        <v>0.1838511867</v>
      </c>
      <c r="P15" s="34">
        <v>0.24577075130000001</v>
      </c>
      <c r="Q15" s="34">
        <v>0.32021146319999999</v>
      </c>
      <c r="R15" s="34">
        <v>0.38274020590000002</v>
      </c>
    </row>
    <row r="16" spans="1:19">
      <c r="A16" s="12">
        <v>10</v>
      </c>
      <c r="C16" s="34">
        <v>0.3226133591</v>
      </c>
      <c r="D16" s="34"/>
      <c r="E16" s="34">
        <v>0.30655809589999999</v>
      </c>
      <c r="F16" s="34">
        <v>0.3101598357</v>
      </c>
      <c r="G16" s="34">
        <v>0.32593885649999998</v>
      </c>
      <c r="H16" s="34">
        <v>0.33580236679999997</v>
      </c>
      <c r="I16" s="34">
        <v>0.32595584500000002</v>
      </c>
      <c r="J16" s="34"/>
      <c r="K16" s="34">
        <v>0.31214390809999998</v>
      </c>
      <c r="L16" s="34">
        <v>0.38780509010000003</v>
      </c>
      <c r="M16" s="34">
        <v>0.34034817909999998</v>
      </c>
      <c r="N16" s="34"/>
      <c r="O16" s="34">
        <v>0.19176164870000001</v>
      </c>
      <c r="P16" s="34">
        <v>0.25891204839999998</v>
      </c>
      <c r="Q16" s="34">
        <v>0.33616993750000002</v>
      </c>
      <c r="R16" s="34">
        <v>0.40157384689999998</v>
      </c>
    </row>
    <row r="17" spans="1:18">
      <c r="A17" s="12">
        <v>11</v>
      </c>
      <c r="C17" s="34">
        <v>0.33698295430000003</v>
      </c>
      <c r="D17" s="34"/>
      <c r="E17" s="34">
        <v>0.31873076439999998</v>
      </c>
      <c r="F17" s="34">
        <v>0.3239354425</v>
      </c>
      <c r="G17" s="34">
        <v>0.34001090989999999</v>
      </c>
      <c r="H17" s="34">
        <v>0.3514623275</v>
      </c>
      <c r="I17" s="34">
        <v>0.3409528919</v>
      </c>
      <c r="J17" s="34"/>
      <c r="K17" s="34">
        <v>0.32665121359999999</v>
      </c>
      <c r="L17" s="34">
        <v>0.40201156869999999</v>
      </c>
      <c r="M17" s="34">
        <v>0.35290480410000002</v>
      </c>
      <c r="N17" s="34"/>
      <c r="O17" s="34">
        <v>0.20070490839999999</v>
      </c>
      <c r="P17" s="34">
        <v>0.27198366169999999</v>
      </c>
      <c r="Q17" s="34">
        <v>0.34861710350000003</v>
      </c>
      <c r="R17" s="34">
        <v>0.42085898430000002</v>
      </c>
    </row>
    <row r="18" spans="1:18">
      <c r="A18" s="12">
        <v>12</v>
      </c>
      <c r="C18" s="34">
        <v>0.3514696578</v>
      </c>
      <c r="D18" s="34"/>
      <c r="E18" s="34">
        <v>0.33080151860000001</v>
      </c>
      <c r="F18" s="34">
        <v>0.3358752841</v>
      </c>
      <c r="G18" s="34">
        <v>0.35558450590000001</v>
      </c>
      <c r="H18" s="34">
        <v>0.36707226069999999</v>
      </c>
      <c r="I18" s="34">
        <v>0.35657201999999999</v>
      </c>
      <c r="J18" s="34"/>
      <c r="K18" s="34">
        <v>0.34126225529999998</v>
      </c>
      <c r="L18" s="34">
        <v>0.41664731579999997</v>
      </c>
      <c r="M18" s="34">
        <v>0.3650718651</v>
      </c>
      <c r="N18" s="34"/>
      <c r="O18" s="34">
        <v>0.2100817096</v>
      </c>
      <c r="P18" s="34">
        <v>0.28240504960000001</v>
      </c>
      <c r="Q18" s="34">
        <v>0.36427391250000002</v>
      </c>
      <c r="R18" s="34">
        <v>0.43849545099999998</v>
      </c>
    </row>
    <row r="19" spans="1:18">
      <c r="A19" s="12">
        <v>13</v>
      </c>
      <c r="C19" s="34">
        <v>0.3643298995</v>
      </c>
      <c r="D19" s="34"/>
      <c r="E19" s="34">
        <v>0.34204944129999998</v>
      </c>
      <c r="F19" s="34">
        <v>0.3472761057</v>
      </c>
      <c r="G19" s="34">
        <v>0.36757410499999998</v>
      </c>
      <c r="H19" s="34">
        <v>0.38104967070000001</v>
      </c>
      <c r="I19" s="34">
        <v>0.37084262270000001</v>
      </c>
      <c r="J19" s="34"/>
      <c r="K19" s="34">
        <v>0.35379027699999999</v>
      </c>
      <c r="L19" s="34">
        <v>0.4297477247</v>
      </c>
      <c r="M19" s="34">
        <v>0.38277687659999998</v>
      </c>
      <c r="N19" s="34"/>
      <c r="O19" s="34">
        <v>0.21927959129999999</v>
      </c>
      <c r="P19" s="34">
        <v>0.29344312140000001</v>
      </c>
      <c r="Q19" s="34">
        <v>0.37645628289999999</v>
      </c>
      <c r="R19" s="34">
        <v>0.45450290110000002</v>
      </c>
    </row>
    <row r="20" spans="1:18">
      <c r="A20" s="12">
        <v>14</v>
      </c>
      <c r="C20" s="34">
        <v>0.37728250050000001</v>
      </c>
      <c r="D20" s="34"/>
      <c r="E20" s="34">
        <v>0.35507941539999999</v>
      </c>
      <c r="F20" s="34">
        <v>0.35934062449999998</v>
      </c>
      <c r="G20" s="34">
        <v>0.3838659418</v>
      </c>
      <c r="H20" s="34">
        <v>0.39254200859999999</v>
      </c>
      <c r="I20" s="34">
        <v>0.38311256929999998</v>
      </c>
      <c r="J20" s="34"/>
      <c r="K20" s="34">
        <v>0.36609016259999999</v>
      </c>
      <c r="L20" s="34">
        <v>0.44513374319999999</v>
      </c>
      <c r="M20" s="34">
        <v>0.40072466480000002</v>
      </c>
      <c r="N20" s="34"/>
      <c r="O20" s="34">
        <v>0.22952591650000001</v>
      </c>
      <c r="P20" s="34">
        <v>0.30394834250000002</v>
      </c>
      <c r="Q20" s="34">
        <v>0.3890364583</v>
      </c>
      <c r="R20" s="34">
        <v>0.470072769</v>
      </c>
    </row>
    <row r="21" spans="1:18">
      <c r="A21" s="12">
        <v>15</v>
      </c>
      <c r="C21" s="34">
        <v>0.38975945319999999</v>
      </c>
      <c r="D21" s="34"/>
      <c r="E21" s="34">
        <v>0.36707894210000003</v>
      </c>
      <c r="F21" s="34">
        <v>0.37065461350000001</v>
      </c>
      <c r="G21" s="34">
        <v>0.3948323641</v>
      </c>
      <c r="H21" s="34">
        <v>0.40642813620000001</v>
      </c>
      <c r="I21" s="34">
        <v>0.39657158390000002</v>
      </c>
      <c r="J21" s="34"/>
      <c r="K21" s="34">
        <v>0.37874745389999998</v>
      </c>
      <c r="L21" s="34">
        <v>0.4565045801</v>
      </c>
      <c r="M21" s="34">
        <v>0.41286308300000002</v>
      </c>
      <c r="N21" s="34"/>
      <c r="O21" s="34">
        <v>0.2397240749</v>
      </c>
      <c r="P21" s="34">
        <v>0.31144793999999998</v>
      </c>
      <c r="Q21" s="34">
        <v>0.40172129979999999</v>
      </c>
      <c r="R21" s="34">
        <v>0.48534779030000003</v>
      </c>
    </row>
    <row r="22" spans="1:18">
      <c r="A22" s="12">
        <v>16</v>
      </c>
      <c r="C22" s="34">
        <v>0.40155280160000001</v>
      </c>
      <c r="D22" s="34"/>
      <c r="E22" s="34">
        <v>0.37557578759999999</v>
      </c>
      <c r="F22" s="34">
        <v>0.38260844719999998</v>
      </c>
      <c r="G22" s="34">
        <v>0.40754190270000001</v>
      </c>
      <c r="H22" s="34">
        <v>0.41939624199999997</v>
      </c>
      <c r="I22" s="34">
        <v>0.40834711610000002</v>
      </c>
      <c r="J22" s="34"/>
      <c r="K22" s="34">
        <v>0.39023978149999999</v>
      </c>
      <c r="L22" s="34">
        <v>0.47157572250000002</v>
      </c>
      <c r="M22" s="34">
        <v>0.42206753190000001</v>
      </c>
      <c r="N22" s="34"/>
      <c r="O22" s="34">
        <v>0.24810674469999999</v>
      </c>
      <c r="P22" s="34">
        <v>0.3237154498</v>
      </c>
      <c r="Q22" s="34">
        <v>0.413651255</v>
      </c>
      <c r="R22" s="34">
        <v>0.49870232739999998</v>
      </c>
    </row>
    <row r="23" spans="1:18">
      <c r="A23" s="12">
        <v>17</v>
      </c>
      <c r="C23" s="34">
        <v>0.41258274830000002</v>
      </c>
      <c r="D23" s="34"/>
      <c r="E23" s="34">
        <v>0.38538664189999999</v>
      </c>
      <c r="F23" s="34">
        <v>0.3913611045</v>
      </c>
      <c r="G23" s="34">
        <v>0.4179181032</v>
      </c>
      <c r="H23" s="34">
        <v>0.4307333444</v>
      </c>
      <c r="I23" s="34">
        <v>0.42156585299999999</v>
      </c>
      <c r="J23" s="34"/>
      <c r="K23" s="34">
        <v>0.40081390379999998</v>
      </c>
      <c r="L23" s="34">
        <v>0.48468991010000001</v>
      </c>
      <c r="M23" s="34">
        <v>0.43574383449999998</v>
      </c>
      <c r="N23" s="34"/>
      <c r="O23" s="34">
        <v>0.25612101180000002</v>
      </c>
      <c r="P23" s="34">
        <v>0.33414728830000001</v>
      </c>
      <c r="Q23" s="34">
        <v>0.42437209250000002</v>
      </c>
      <c r="R23" s="34">
        <v>0.51183286650000004</v>
      </c>
    </row>
    <row r="24" spans="1:18">
      <c r="A24" s="12">
        <v>18</v>
      </c>
      <c r="C24" s="34">
        <v>0.42237222699999999</v>
      </c>
      <c r="D24" s="34"/>
      <c r="E24" s="34">
        <v>0.39183843810000002</v>
      </c>
      <c r="F24" s="34">
        <v>0.4005561225</v>
      </c>
      <c r="G24" s="34">
        <v>0.42755592860000002</v>
      </c>
      <c r="H24" s="34">
        <v>0.43940487779999998</v>
      </c>
      <c r="I24" s="34">
        <v>0.43407128550000001</v>
      </c>
      <c r="J24" s="34"/>
      <c r="K24" s="34">
        <v>0.41035510269999997</v>
      </c>
      <c r="L24" s="34">
        <v>0.49552802979999999</v>
      </c>
      <c r="M24" s="34">
        <v>0.44723130090000002</v>
      </c>
      <c r="N24" s="34"/>
      <c r="O24" s="34">
        <v>0.26476377420000002</v>
      </c>
      <c r="P24" s="34">
        <v>0.34598673720000001</v>
      </c>
      <c r="Q24" s="34">
        <v>0.43258458090000002</v>
      </c>
      <c r="R24" s="34">
        <v>0.52284127690000004</v>
      </c>
    </row>
    <row r="25" spans="1:18">
      <c r="A25" s="12">
        <v>19</v>
      </c>
      <c r="C25" s="34">
        <v>0.43335467290000002</v>
      </c>
      <c r="D25" s="34"/>
      <c r="E25" s="34">
        <v>0.401363737</v>
      </c>
      <c r="F25" s="34">
        <v>0.41001632599999999</v>
      </c>
      <c r="G25" s="34">
        <v>0.43711854</v>
      </c>
      <c r="H25" s="34">
        <v>0.45092274729999998</v>
      </c>
      <c r="I25" s="34">
        <v>0.44729613289999998</v>
      </c>
      <c r="J25" s="34"/>
      <c r="K25" s="34">
        <v>0.42102099799999998</v>
      </c>
      <c r="L25" s="34">
        <v>0.5070718582</v>
      </c>
      <c r="M25" s="34">
        <v>0.46216979359999999</v>
      </c>
      <c r="N25" s="34"/>
      <c r="O25" s="34">
        <v>0.27083164609999999</v>
      </c>
      <c r="P25" s="34">
        <v>0.35389532420000003</v>
      </c>
      <c r="Q25" s="34">
        <v>0.44448101000000001</v>
      </c>
      <c r="R25" s="34">
        <v>0.53677821619999999</v>
      </c>
    </row>
    <row r="26" spans="1:18">
      <c r="A26" s="12">
        <v>20</v>
      </c>
      <c r="C26" s="34">
        <v>0.44341382080000002</v>
      </c>
      <c r="D26" s="34"/>
      <c r="E26" s="34">
        <v>0.40821150569999998</v>
      </c>
      <c r="F26" s="34">
        <v>0.4197457993</v>
      </c>
      <c r="G26" s="34">
        <v>0.44662579969999999</v>
      </c>
      <c r="H26" s="34">
        <v>0.46205642200000002</v>
      </c>
      <c r="I26" s="34">
        <v>0.4586977639</v>
      </c>
      <c r="J26" s="34"/>
      <c r="K26" s="34">
        <v>0.43142423839999999</v>
      </c>
      <c r="L26" s="34">
        <v>0.51565775219999999</v>
      </c>
      <c r="M26" s="34">
        <v>0.47005546199999998</v>
      </c>
      <c r="N26" s="34"/>
      <c r="O26" s="34">
        <v>0.27851832110000002</v>
      </c>
      <c r="P26" s="34">
        <v>0.3657627631</v>
      </c>
      <c r="Q26" s="34">
        <v>0.4558881534</v>
      </c>
      <c r="R26" s="34">
        <v>0.54637358749999998</v>
      </c>
    </row>
    <row r="27" spans="1:18">
      <c r="A27" s="12">
        <v>21</v>
      </c>
      <c r="C27" s="34">
        <v>0.45374495570000001</v>
      </c>
      <c r="D27" s="34"/>
      <c r="E27" s="34">
        <v>0.41664444090000002</v>
      </c>
      <c r="F27" s="34">
        <v>0.42901351560000001</v>
      </c>
      <c r="G27" s="34">
        <v>0.45657812599999997</v>
      </c>
      <c r="H27" s="34">
        <v>0.47403567860000001</v>
      </c>
      <c r="I27" s="34">
        <v>0.46976529880000001</v>
      </c>
      <c r="J27" s="34"/>
      <c r="K27" s="34">
        <v>0.4417580841</v>
      </c>
      <c r="L27" s="34">
        <v>0.52554068409999999</v>
      </c>
      <c r="M27" s="34">
        <v>0.48145459769999999</v>
      </c>
      <c r="N27" s="34"/>
      <c r="O27" s="34">
        <v>0.28543098760000002</v>
      </c>
      <c r="P27" s="34">
        <v>0.37595713339999998</v>
      </c>
      <c r="Q27" s="34">
        <v>0.46601734639999998</v>
      </c>
      <c r="R27" s="34">
        <v>0.55876063080000005</v>
      </c>
    </row>
    <row r="28" spans="1:18">
      <c r="A28" s="12">
        <v>22</v>
      </c>
      <c r="C28" s="34">
        <v>0.46303729240000002</v>
      </c>
      <c r="D28" s="34"/>
      <c r="E28" s="34">
        <v>0.42513439269999997</v>
      </c>
      <c r="F28" s="34">
        <v>0.436165372</v>
      </c>
      <c r="G28" s="34">
        <v>0.46505854810000002</v>
      </c>
      <c r="H28" s="34">
        <v>0.48438873900000001</v>
      </c>
      <c r="I28" s="34">
        <v>0.480697665</v>
      </c>
      <c r="J28" s="34"/>
      <c r="K28" s="34">
        <v>0.45135203880000002</v>
      </c>
      <c r="L28" s="34">
        <v>0.53465217939999998</v>
      </c>
      <c r="M28" s="34">
        <v>0.4862328407</v>
      </c>
      <c r="N28" s="34"/>
      <c r="O28" s="34">
        <v>0.29173177820000001</v>
      </c>
      <c r="P28" s="34">
        <v>0.38652417760000002</v>
      </c>
      <c r="Q28" s="34">
        <v>0.4767395002</v>
      </c>
      <c r="R28" s="34">
        <v>0.56803984360000004</v>
      </c>
    </row>
    <row r="29" spans="1:18">
      <c r="A29" s="12">
        <v>23</v>
      </c>
      <c r="C29" s="34">
        <v>0.4718316991</v>
      </c>
      <c r="D29" s="34"/>
      <c r="E29" s="34">
        <v>0.4324117804</v>
      </c>
      <c r="F29" s="34">
        <v>0.44451558250000001</v>
      </c>
      <c r="G29" s="34">
        <v>0.47363753289999999</v>
      </c>
      <c r="H29" s="34">
        <v>0.49396339290000002</v>
      </c>
      <c r="I29" s="34">
        <v>0.49014075070000002</v>
      </c>
      <c r="J29" s="34"/>
      <c r="K29" s="34">
        <v>0.46011930150000002</v>
      </c>
      <c r="L29" s="34">
        <v>0.54295736380000004</v>
      </c>
      <c r="M29" s="34">
        <v>0.4966902869</v>
      </c>
      <c r="N29" s="34"/>
      <c r="O29" s="34">
        <v>0.29776486940000002</v>
      </c>
      <c r="P29" s="34">
        <v>0.39801759739999998</v>
      </c>
      <c r="Q29" s="34">
        <v>0.48428877529999997</v>
      </c>
      <c r="R29" s="34">
        <v>0.57839625890000002</v>
      </c>
    </row>
    <row r="30" spans="1:18">
      <c r="A30" s="12">
        <v>24</v>
      </c>
      <c r="C30" s="34">
        <v>0.48080810019999998</v>
      </c>
      <c r="D30" s="34"/>
      <c r="E30" s="34">
        <v>0.4408306193</v>
      </c>
      <c r="F30" s="34">
        <v>0.4525788167</v>
      </c>
      <c r="G30" s="34">
        <v>0.48299538580000001</v>
      </c>
      <c r="H30" s="34">
        <v>0.50272876119999999</v>
      </c>
      <c r="I30" s="34">
        <v>0.49990162189999998</v>
      </c>
      <c r="J30" s="34"/>
      <c r="K30" s="34">
        <v>0.46924737570000002</v>
      </c>
      <c r="L30" s="34">
        <v>0.55108463699999999</v>
      </c>
      <c r="M30" s="34">
        <v>0.50518281509999996</v>
      </c>
      <c r="N30" s="34"/>
      <c r="O30" s="34">
        <v>0.30477032040000002</v>
      </c>
      <c r="P30" s="34">
        <v>0.40722094120000002</v>
      </c>
      <c r="Q30" s="34">
        <v>0.49262136200000001</v>
      </c>
      <c r="R30" s="34">
        <v>0.5888969288</v>
      </c>
    </row>
    <row r="32" spans="1:18" ht="12.75" customHeight="1">
      <c r="A32" s="131" t="s">
        <v>136</v>
      </c>
      <c r="B32" s="131"/>
      <c r="C32" s="131"/>
      <c r="D32" s="131"/>
      <c r="E32" s="131"/>
      <c r="F32" s="131"/>
      <c r="G32" s="131"/>
      <c r="H32" s="131"/>
      <c r="I32" s="131"/>
      <c r="J32" s="131"/>
      <c r="K32" s="131"/>
      <c r="L32" s="131"/>
      <c r="M32" s="131"/>
      <c r="N32" s="131"/>
      <c r="O32" s="131"/>
      <c r="P32" s="131"/>
      <c r="Q32" s="131"/>
      <c r="R32" s="131"/>
    </row>
    <row r="33" spans="1:18">
      <c r="A33" s="131"/>
      <c r="B33" s="131"/>
      <c r="C33" s="131"/>
      <c r="D33" s="131"/>
      <c r="E33" s="131"/>
      <c r="F33" s="131"/>
      <c r="G33" s="131"/>
      <c r="H33" s="131"/>
      <c r="I33" s="131"/>
      <c r="J33" s="131"/>
      <c r="K33" s="131"/>
      <c r="L33" s="131"/>
      <c r="M33" s="131"/>
      <c r="N33" s="131"/>
      <c r="O33" s="131"/>
      <c r="P33" s="131"/>
      <c r="Q33" s="131"/>
      <c r="R33" s="131"/>
    </row>
    <row r="34" spans="1:18">
      <c r="A34" s="131"/>
      <c r="B34" s="131"/>
      <c r="C34" s="131"/>
      <c r="D34" s="131"/>
      <c r="E34" s="131"/>
      <c r="F34" s="131"/>
      <c r="G34" s="131"/>
      <c r="H34" s="131"/>
      <c r="I34" s="131"/>
      <c r="J34" s="131"/>
      <c r="K34" s="131"/>
      <c r="L34" s="131"/>
      <c r="M34" s="131"/>
      <c r="N34" s="131"/>
      <c r="O34" s="131"/>
      <c r="P34" s="131"/>
      <c r="Q34" s="131"/>
      <c r="R34" s="131"/>
    </row>
    <row r="35" spans="1:18">
      <c r="A35" s="132"/>
      <c r="B35" s="132"/>
      <c r="C35" s="132"/>
      <c r="D35" s="132"/>
      <c r="E35" s="132"/>
      <c r="F35" s="132"/>
      <c r="G35" s="132"/>
      <c r="H35" s="132"/>
      <c r="I35" s="132"/>
      <c r="J35" s="132"/>
      <c r="K35" s="132"/>
      <c r="L35" s="132"/>
      <c r="M35" s="132"/>
      <c r="N35" s="132"/>
      <c r="O35" s="132"/>
      <c r="P35" s="132"/>
      <c r="Q35" s="132"/>
      <c r="R35" s="132"/>
    </row>
    <row r="37" spans="1:18">
      <c r="A37" s="2"/>
      <c r="B37" s="2"/>
    </row>
  </sheetData>
  <mergeCells count="4">
    <mergeCell ref="E4:I4"/>
    <mergeCell ref="K4:M4"/>
    <mergeCell ref="O4:R4"/>
    <mergeCell ref="A32:R3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zoomScaleNormal="100" workbookViewId="0"/>
  </sheetViews>
  <sheetFormatPr defaultRowHeight="12.75"/>
  <cols>
    <col min="1" max="1" width="9.7109375" style="11" customWidth="1"/>
    <col min="2" max="2" width="3.42578125" style="12" customWidth="1"/>
    <col min="3" max="3" width="6.7109375" style="31" customWidth="1"/>
    <col min="4" max="4" width="6.28515625" style="78" customWidth="1"/>
    <col min="5" max="7" width="6.7109375" style="31" customWidth="1"/>
    <col min="8" max="8" width="6.28515625" style="31" customWidth="1"/>
    <col min="9" max="9" width="8.28515625" style="19" customWidth="1"/>
    <col min="10" max="10" width="19.85546875" style="19" customWidth="1"/>
    <col min="11" max="11" width="11.28515625" style="19" customWidth="1"/>
    <col min="12" max="12" width="6.28515625" style="19" customWidth="1"/>
    <col min="13" max="13" width="12.5703125" style="19" customWidth="1"/>
    <col min="14" max="14" width="10.85546875" style="19" customWidth="1"/>
    <col min="15" max="15" width="10.28515625" style="19" customWidth="1"/>
    <col min="16" max="16" width="10.85546875" style="19" customWidth="1"/>
    <col min="17" max="17" width="8.85546875" style="19" customWidth="1"/>
    <col min="18" max="18" width="9.140625" style="1"/>
    <col min="19" max="19" width="6.7109375" style="31" customWidth="1"/>
    <col min="20" max="16384" width="9.140625" style="1"/>
  </cols>
  <sheetData>
    <row r="1" spans="1:19">
      <c r="A1" s="33" t="s">
        <v>64</v>
      </c>
      <c r="B1" s="33"/>
    </row>
    <row r="2" spans="1:19">
      <c r="A2" s="125" t="s">
        <v>69</v>
      </c>
      <c r="B2" s="125"/>
      <c r="C2" s="125"/>
      <c r="D2" s="125"/>
      <c r="E2" s="125"/>
      <c r="F2" s="125"/>
      <c r="G2" s="125"/>
      <c r="H2" s="125"/>
      <c r="I2" s="125"/>
      <c r="J2" s="125"/>
      <c r="K2" s="125"/>
      <c r="L2" s="125"/>
      <c r="M2" s="125"/>
      <c r="N2" s="125"/>
      <c r="O2" s="125"/>
      <c r="P2" s="125"/>
    </row>
    <row r="3" spans="1:19">
      <c r="A3" s="125"/>
      <c r="B3" s="125"/>
      <c r="C3" s="125"/>
      <c r="D3" s="125"/>
      <c r="E3" s="125"/>
      <c r="F3" s="125"/>
      <c r="G3" s="125"/>
      <c r="H3" s="125"/>
      <c r="I3" s="125"/>
      <c r="J3" s="125"/>
      <c r="K3" s="125"/>
      <c r="L3" s="125"/>
      <c r="M3" s="125"/>
      <c r="N3" s="125"/>
      <c r="O3" s="125"/>
      <c r="P3" s="125"/>
    </row>
    <row r="4" spans="1:19">
      <c r="A4" s="126"/>
      <c r="B4" s="126"/>
      <c r="C4" s="126"/>
      <c r="D4" s="126"/>
      <c r="E4" s="126"/>
      <c r="F4" s="126"/>
      <c r="G4" s="126"/>
      <c r="H4" s="126"/>
      <c r="I4" s="126"/>
      <c r="J4" s="126"/>
      <c r="K4" s="126"/>
      <c r="L4" s="126"/>
      <c r="M4" s="126"/>
      <c r="N4" s="126"/>
      <c r="O4" s="126"/>
      <c r="P4" s="126"/>
      <c r="S4" s="78"/>
    </row>
    <row r="5" spans="1:19">
      <c r="A5" s="12"/>
      <c r="C5" s="12"/>
      <c r="D5" s="79"/>
      <c r="E5" s="114" t="s">
        <v>9</v>
      </c>
      <c r="F5" s="114"/>
      <c r="G5" s="114"/>
      <c r="H5" s="60"/>
      <c r="I5" s="114" t="s">
        <v>10</v>
      </c>
      <c r="J5" s="114"/>
      <c r="K5" s="114"/>
      <c r="L5" s="77"/>
      <c r="M5" s="114" t="s">
        <v>131</v>
      </c>
      <c r="N5" s="114"/>
      <c r="O5" s="114"/>
      <c r="P5" s="114"/>
      <c r="Q5" s="12"/>
      <c r="S5" s="11"/>
    </row>
    <row r="6" spans="1:19">
      <c r="A6" s="12" t="s">
        <v>27</v>
      </c>
      <c r="C6" s="112" t="s">
        <v>28</v>
      </c>
      <c r="D6" s="112"/>
      <c r="E6" s="39" t="s">
        <v>65</v>
      </c>
      <c r="F6" s="39" t="s">
        <v>15</v>
      </c>
      <c r="G6" s="39" t="s">
        <v>20</v>
      </c>
      <c r="H6" s="39"/>
      <c r="I6" s="78" t="s">
        <v>0</v>
      </c>
      <c r="J6" s="78" t="s">
        <v>110</v>
      </c>
      <c r="K6" s="78" t="s">
        <v>1</v>
      </c>
      <c r="L6" s="78"/>
      <c r="M6" s="69" t="s">
        <v>24</v>
      </c>
      <c r="N6" s="69" t="s">
        <v>17</v>
      </c>
      <c r="O6" s="69" t="s">
        <v>18</v>
      </c>
      <c r="P6" s="69" t="s">
        <v>25</v>
      </c>
      <c r="Q6" s="12"/>
      <c r="S6" s="32"/>
    </row>
    <row r="7" spans="1:19">
      <c r="A7" s="12">
        <v>0</v>
      </c>
      <c r="C7" s="34">
        <v>0</v>
      </c>
      <c r="D7" s="34"/>
      <c r="E7" s="34">
        <v>0</v>
      </c>
      <c r="F7" s="34">
        <v>0</v>
      </c>
      <c r="G7" s="34">
        <v>0</v>
      </c>
      <c r="H7" s="34"/>
      <c r="I7" s="34">
        <v>0</v>
      </c>
      <c r="J7" s="34">
        <v>0</v>
      </c>
      <c r="K7" s="34">
        <v>0</v>
      </c>
      <c r="L7" s="34"/>
      <c r="M7" s="34">
        <v>0</v>
      </c>
      <c r="N7" s="34">
        <v>0</v>
      </c>
      <c r="O7" s="34">
        <v>0</v>
      </c>
      <c r="P7" s="34">
        <v>0</v>
      </c>
      <c r="S7" s="34"/>
    </row>
    <row r="8" spans="1:19">
      <c r="A8" s="12">
        <v>1</v>
      </c>
      <c r="C8" s="34">
        <v>6.7665250100000005E-2</v>
      </c>
      <c r="D8" s="34"/>
      <c r="E8" s="34">
        <v>5.4402405299999998E-2</v>
      </c>
      <c r="F8" s="34">
        <v>7.4040000100000003E-2</v>
      </c>
      <c r="G8" s="34">
        <v>5.6695275599999997E-2</v>
      </c>
      <c r="H8" s="34"/>
      <c r="I8" s="34">
        <v>6.7690291900000005E-2</v>
      </c>
      <c r="J8" s="34">
        <v>6.3916731000000004E-2</v>
      </c>
      <c r="K8" s="34">
        <v>7.1230129599999997E-2</v>
      </c>
      <c r="L8" s="34"/>
      <c r="M8" s="34">
        <v>5.43411143E-2</v>
      </c>
      <c r="N8" s="34">
        <v>6.2544401400000005E-2</v>
      </c>
      <c r="O8" s="34">
        <v>7.7120612699999994E-2</v>
      </c>
      <c r="P8" s="34">
        <v>8.0198276700000001E-2</v>
      </c>
      <c r="S8" s="34"/>
    </row>
    <row r="9" spans="1:19">
      <c r="A9" s="12">
        <v>2</v>
      </c>
      <c r="C9" s="34">
        <v>0.1026872328</v>
      </c>
      <c r="D9" s="34"/>
      <c r="E9" s="34">
        <v>7.8695025299999999E-2</v>
      </c>
      <c r="F9" s="34">
        <v>0.1115237072</v>
      </c>
      <c r="G9" s="34">
        <v>8.9380401799999995E-2</v>
      </c>
      <c r="H9" s="34"/>
      <c r="I9" s="34">
        <v>0.1007508996</v>
      </c>
      <c r="J9" s="34">
        <v>0.1057824535</v>
      </c>
      <c r="K9" s="34">
        <v>0.10965927860000001</v>
      </c>
      <c r="L9" s="34"/>
      <c r="M9" s="34">
        <v>8.07710071E-2</v>
      </c>
      <c r="N9" s="34">
        <v>9.3635068500000002E-2</v>
      </c>
      <c r="O9" s="34">
        <v>0.11711173549999999</v>
      </c>
      <c r="P9" s="34">
        <v>0.1248902786</v>
      </c>
      <c r="S9" s="34"/>
    </row>
    <row r="10" spans="1:19">
      <c r="A10" s="12">
        <v>3</v>
      </c>
      <c r="C10" s="34">
        <v>0.1266270652</v>
      </c>
      <c r="D10" s="34"/>
      <c r="E10" s="34">
        <v>9.2437358900000002E-2</v>
      </c>
      <c r="F10" s="34">
        <v>0.1360381896</v>
      </c>
      <c r="G10" s="34">
        <v>0.1155617109</v>
      </c>
      <c r="H10" s="34"/>
      <c r="I10" s="34">
        <v>0.1243108126</v>
      </c>
      <c r="J10" s="34">
        <v>0.13384154479999999</v>
      </c>
      <c r="K10" s="34">
        <v>0.13155118129999999</v>
      </c>
      <c r="L10" s="34"/>
      <c r="M10" s="34">
        <v>9.6047466600000006E-2</v>
      </c>
      <c r="N10" s="34">
        <v>0.11085214359999999</v>
      </c>
      <c r="O10" s="34">
        <v>0.14565585989999999</v>
      </c>
      <c r="P10" s="34">
        <v>0.16105089249999999</v>
      </c>
      <c r="S10" s="34"/>
    </row>
    <row r="11" spans="1:19">
      <c r="A11" s="12">
        <v>4</v>
      </c>
      <c r="C11" s="34">
        <v>0.14434593270000001</v>
      </c>
      <c r="D11" s="34"/>
      <c r="E11" s="34">
        <v>0.10184787789999999</v>
      </c>
      <c r="F11" s="34">
        <v>0.15279203099999999</v>
      </c>
      <c r="G11" s="34">
        <v>0.1387313432</v>
      </c>
      <c r="H11" s="34"/>
      <c r="I11" s="34">
        <v>0.14199272490000001</v>
      </c>
      <c r="J11" s="34">
        <v>0.15260165989999999</v>
      </c>
      <c r="K11" s="34">
        <v>0.14845490680000001</v>
      </c>
      <c r="L11" s="34"/>
      <c r="M11" s="34">
        <v>0.1079087698</v>
      </c>
      <c r="N11" s="34">
        <v>0.1230776702</v>
      </c>
      <c r="O11" s="34">
        <v>0.1657196554</v>
      </c>
      <c r="P11" s="34">
        <v>0.1886126444</v>
      </c>
      <c r="S11" s="34"/>
    </row>
    <row r="12" spans="1:19">
      <c r="A12" s="12">
        <v>5</v>
      </c>
      <c r="C12" s="34">
        <v>0.15941573910000001</v>
      </c>
      <c r="D12" s="34"/>
      <c r="E12" s="34">
        <v>0.1123939327</v>
      </c>
      <c r="F12" s="34">
        <v>0.1657786628</v>
      </c>
      <c r="G12" s="34">
        <v>0.16073098</v>
      </c>
      <c r="H12" s="34"/>
      <c r="I12" s="34">
        <v>0.15582541899999999</v>
      </c>
      <c r="J12" s="34">
        <v>0.17196042689999999</v>
      </c>
      <c r="K12" s="34">
        <v>0.1657083224</v>
      </c>
      <c r="L12" s="34"/>
      <c r="M12" s="34">
        <v>0.1145067343</v>
      </c>
      <c r="N12" s="34">
        <v>0.13788940920000001</v>
      </c>
      <c r="O12" s="34">
        <v>0.1832492459</v>
      </c>
      <c r="P12" s="34">
        <v>0.21325103040000001</v>
      </c>
      <c r="S12" s="34"/>
    </row>
    <row r="13" spans="1:19">
      <c r="A13" s="12">
        <v>6</v>
      </c>
      <c r="C13" s="34">
        <v>0.17211424149999999</v>
      </c>
      <c r="D13" s="34"/>
      <c r="E13" s="34">
        <v>0.1213340931</v>
      </c>
      <c r="F13" s="34">
        <v>0.1774948153</v>
      </c>
      <c r="G13" s="34">
        <v>0.1773079974</v>
      </c>
      <c r="H13" s="34"/>
      <c r="I13" s="34">
        <v>0.1678748128</v>
      </c>
      <c r="J13" s="34">
        <v>0.18833813269999999</v>
      </c>
      <c r="K13" s="34">
        <v>0.1782808894</v>
      </c>
      <c r="L13" s="34"/>
      <c r="M13" s="34">
        <v>0.1221515011</v>
      </c>
      <c r="N13" s="34">
        <v>0.14686339840000001</v>
      </c>
      <c r="O13" s="34">
        <v>0.1962736256</v>
      </c>
      <c r="P13" s="34">
        <v>0.23562070099999999</v>
      </c>
      <c r="S13" s="34"/>
    </row>
    <row r="14" spans="1:19">
      <c r="A14" s="12">
        <v>7</v>
      </c>
      <c r="C14" s="34">
        <v>0.18471323210000001</v>
      </c>
      <c r="D14" s="34"/>
      <c r="E14" s="34">
        <v>0.12941981869999999</v>
      </c>
      <c r="F14" s="34">
        <v>0.18967766629999999</v>
      </c>
      <c r="G14" s="34">
        <v>0.19259719340000001</v>
      </c>
      <c r="H14" s="34"/>
      <c r="I14" s="34">
        <v>0.18071694199999999</v>
      </c>
      <c r="J14" s="34">
        <v>0.20212000920000001</v>
      </c>
      <c r="K14" s="34">
        <v>0.1885834639</v>
      </c>
      <c r="L14" s="34"/>
      <c r="M14" s="34">
        <v>0.13060320310000001</v>
      </c>
      <c r="N14" s="34">
        <v>0.156702125</v>
      </c>
      <c r="O14" s="34">
        <v>0.2089183251</v>
      </c>
      <c r="P14" s="34">
        <v>0.25614545309999998</v>
      </c>
      <c r="S14" s="34"/>
    </row>
    <row r="15" spans="1:19">
      <c r="A15" s="12">
        <v>8</v>
      </c>
      <c r="C15" s="34">
        <v>0.1965809546</v>
      </c>
      <c r="D15" s="34"/>
      <c r="E15" s="34">
        <v>0.13476307970000001</v>
      </c>
      <c r="F15" s="34">
        <v>0.20040126189999999</v>
      </c>
      <c r="G15" s="34">
        <v>0.2096891723</v>
      </c>
      <c r="H15" s="34"/>
      <c r="I15" s="34">
        <v>0.19260014310000001</v>
      </c>
      <c r="J15" s="34">
        <v>0.2167192641</v>
      </c>
      <c r="K15" s="34">
        <v>0.197911426</v>
      </c>
      <c r="L15" s="34"/>
      <c r="M15" s="34">
        <v>0.1388302256</v>
      </c>
      <c r="N15" s="34">
        <v>0.16573670679999999</v>
      </c>
      <c r="O15" s="34">
        <v>0.22224308379999999</v>
      </c>
      <c r="P15" s="34">
        <v>0.27381591319999998</v>
      </c>
      <c r="S15" s="34"/>
    </row>
    <row r="16" spans="1:19">
      <c r="A16" s="12">
        <v>9</v>
      </c>
      <c r="C16" s="34">
        <v>0.20708272129999999</v>
      </c>
      <c r="D16" s="34"/>
      <c r="E16" s="34">
        <v>0.142812884</v>
      </c>
      <c r="F16" s="34">
        <v>0.20984504349999999</v>
      </c>
      <c r="G16" s="34">
        <v>0.22373241560000001</v>
      </c>
      <c r="H16" s="34"/>
      <c r="I16" s="34">
        <v>0.2031021315</v>
      </c>
      <c r="J16" s="34">
        <v>0.22699882369999999</v>
      </c>
      <c r="K16" s="34">
        <v>0.2086018597</v>
      </c>
      <c r="L16" s="34"/>
      <c r="M16" s="34">
        <v>0.1441216246</v>
      </c>
      <c r="N16" s="34">
        <v>0.17597494120000001</v>
      </c>
      <c r="O16" s="34">
        <v>0.23407248180000001</v>
      </c>
      <c r="P16" s="34">
        <v>0.29059956349999999</v>
      </c>
      <c r="S16" s="34"/>
    </row>
    <row r="17" spans="1:19">
      <c r="A17" s="12">
        <v>10</v>
      </c>
      <c r="C17" s="34">
        <v>0.21703181229999999</v>
      </c>
      <c r="D17" s="34"/>
      <c r="E17" s="34">
        <v>0.14619369190000001</v>
      </c>
      <c r="F17" s="34">
        <v>0.2181180824</v>
      </c>
      <c r="G17" s="34">
        <v>0.2401908267</v>
      </c>
      <c r="H17" s="34"/>
      <c r="I17" s="34">
        <v>0.21380340780000001</v>
      </c>
      <c r="J17" s="34">
        <v>0.23797648229999999</v>
      </c>
      <c r="K17" s="34">
        <v>0.2139274367</v>
      </c>
      <c r="L17" s="34"/>
      <c r="M17" s="34">
        <v>0.15219775769999999</v>
      </c>
      <c r="N17" s="34">
        <v>0.18508609309999999</v>
      </c>
      <c r="O17" s="34">
        <v>0.24210875530000001</v>
      </c>
      <c r="P17" s="34">
        <v>0.30602710979999997</v>
      </c>
      <c r="S17" s="34"/>
    </row>
    <row r="18" spans="1:19">
      <c r="A18" s="12">
        <v>11</v>
      </c>
      <c r="C18" s="34">
        <v>0.22470194660000001</v>
      </c>
      <c r="D18" s="34"/>
      <c r="E18" s="34">
        <v>0.14974997349999999</v>
      </c>
      <c r="F18" s="34">
        <v>0.2248082159</v>
      </c>
      <c r="G18" s="34">
        <v>0.25172614160000001</v>
      </c>
      <c r="H18" s="34"/>
      <c r="I18" s="34">
        <v>0.2204214722</v>
      </c>
      <c r="J18" s="34">
        <v>0.24773515130000001</v>
      </c>
      <c r="K18" s="34">
        <v>0.22498324250000001</v>
      </c>
      <c r="L18" s="34"/>
      <c r="M18" s="34">
        <v>0.15583978070000001</v>
      </c>
      <c r="N18" s="34">
        <v>0.19376877319999999</v>
      </c>
      <c r="O18" s="34">
        <v>0.2488680882</v>
      </c>
      <c r="P18" s="34">
        <v>0.31982580669999999</v>
      </c>
      <c r="S18" s="34"/>
    </row>
    <row r="19" spans="1:19">
      <c r="A19" s="12">
        <v>12</v>
      </c>
      <c r="C19" s="34">
        <v>0.23289472019999999</v>
      </c>
      <c r="D19" s="34"/>
      <c r="E19" s="34">
        <v>0.1544235293</v>
      </c>
      <c r="F19" s="34">
        <v>0.2312691734</v>
      </c>
      <c r="G19" s="34">
        <v>0.2653925359</v>
      </c>
      <c r="H19" s="34"/>
      <c r="I19" s="34">
        <v>0.22842057599999999</v>
      </c>
      <c r="J19" s="34">
        <v>0.25592840859999999</v>
      </c>
      <c r="K19" s="34">
        <v>0.23412983609999999</v>
      </c>
      <c r="L19" s="34"/>
      <c r="M19" s="34">
        <v>0.1619373123</v>
      </c>
      <c r="N19" s="34">
        <v>0.20142003759999999</v>
      </c>
      <c r="O19" s="34">
        <v>0.25594044040000002</v>
      </c>
      <c r="P19" s="34">
        <v>0.3327583361</v>
      </c>
      <c r="S19" s="34"/>
    </row>
    <row r="20" spans="1:19">
      <c r="A20" s="12">
        <v>13</v>
      </c>
      <c r="C20" s="34">
        <v>0.2418634731</v>
      </c>
      <c r="D20" s="34"/>
      <c r="E20" s="34">
        <v>0.15930469219999999</v>
      </c>
      <c r="F20" s="34">
        <v>0.24030212910000001</v>
      </c>
      <c r="G20" s="34">
        <v>0.27561326559999999</v>
      </c>
      <c r="H20" s="34"/>
      <c r="I20" s="34">
        <v>0.2375538495</v>
      </c>
      <c r="J20" s="34">
        <v>0.26539568959999998</v>
      </c>
      <c r="K20" s="34">
        <v>0.2419020113</v>
      </c>
      <c r="L20" s="34"/>
      <c r="M20" s="34">
        <v>0.16802724769999999</v>
      </c>
      <c r="N20" s="34">
        <v>0.20695267249999999</v>
      </c>
      <c r="O20" s="34">
        <v>0.26558356280000001</v>
      </c>
      <c r="P20" s="34">
        <v>0.3479233934</v>
      </c>
      <c r="S20" s="34"/>
    </row>
    <row r="21" spans="1:19">
      <c r="A21" s="12">
        <v>14</v>
      </c>
      <c r="C21" s="34">
        <v>0.24835753790000001</v>
      </c>
      <c r="D21" s="34"/>
      <c r="E21" s="34">
        <v>0.1633505271</v>
      </c>
      <c r="F21" s="34">
        <v>0.24549215669999999</v>
      </c>
      <c r="G21" s="34">
        <v>0.28610624200000001</v>
      </c>
      <c r="H21" s="34"/>
      <c r="I21" s="34">
        <v>0.24393104539999999</v>
      </c>
      <c r="J21" s="34">
        <v>0.2722234912</v>
      </c>
      <c r="K21" s="34">
        <v>0.24871399590000001</v>
      </c>
      <c r="L21" s="34"/>
      <c r="M21" s="34">
        <v>0.1721354581</v>
      </c>
      <c r="N21" s="34">
        <v>0.21372757310000001</v>
      </c>
      <c r="O21" s="34">
        <v>0.27221695280000002</v>
      </c>
      <c r="P21" s="34">
        <v>0.35758134499999999</v>
      </c>
      <c r="S21" s="34"/>
    </row>
    <row r="22" spans="1:19">
      <c r="A22" s="12">
        <v>15</v>
      </c>
      <c r="C22" s="34">
        <v>0.25652950940000002</v>
      </c>
      <c r="D22" s="34"/>
      <c r="E22" s="34">
        <v>0.16862398789999999</v>
      </c>
      <c r="F22" s="34">
        <v>0.25177003819999999</v>
      </c>
      <c r="G22" s="34">
        <v>0.29981434439999999</v>
      </c>
      <c r="H22" s="34"/>
      <c r="I22" s="34">
        <v>0.25237541610000003</v>
      </c>
      <c r="J22" s="34">
        <v>0.28082543180000002</v>
      </c>
      <c r="K22" s="34">
        <v>0.25522335699999998</v>
      </c>
      <c r="L22" s="34"/>
      <c r="M22" s="34">
        <v>0.17809470650000001</v>
      </c>
      <c r="N22" s="34">
        <v>0.2218621734</v>
      </c>
      <c r="O22" s="34">
        <v>0.2813788505</v>
      </c>
      <c r="P22" s="34">
        <v>0.36800285129999999</v>
      </c>
      <c r="S22" s="34"/>
    </row>
    <row r="23" spans="1:19">
      <c r="A23" s="12">
        <v>16</v>
      </c>
      <c r="C23" s="34">
        <v>0.26339372750000001</v>
      </c>
      <c r="D23" s="34"/>
      <c r="E23" s="34">
        <v>0.1719674913</v>
      </c>
      <c r="F23" s="34">
        <v>0.25764975039999999</v>
      </c>
      <c r="G23" s="34">
        <v>0.31018810470000002</v>
      </c>
      <c r="H23" s="34"/>
      <c r="I23" s="34">
        <v>0.25906913669999998</v>
      </c>
      <c r="J23" s="34">
        <v>0.28566190740000003</v>
      </c>
      <c r="K23" s="34">
        <v>0.2646319687</v>
      </c>
      <c r="L23" s="34"/>
      <c r="M23" s="34">
        <v>0.18132231679999999</v>
      </c>
      <c r="N23" s="34">
        <v>0.23084558660000001</v>
      </c>
      <c r="O23" s="34">
        <v>0.28772330190000001</v>
      </c>
      <c r="P23" s="34">
        <v>0.37914838849999999</v>
      </c>
      <c r="S23" s="34"/>
    </row>
    <row r="24" spans="1:19">
      <c r="A24" s="12">
        <v>17</v>
      </c>
      <c r="C24" s="34">
        <v>0.27019267740000003</v>
      </c>
      <c r="D24" s="34"/>
      <c r="E24" s="34">
        <v>0.17313868290000001</v>
      </c>
      <c r="F24" s="34">
        <v>0.26357281999999999</v>
      </c>
      <c r="G24" s="34">
        <v>0.32092584349999997</v>
      </c>
      <c r="H24" s="34"/>
      <c r="I24" s="34">
        <v>0.26543153219999999</v>
      </c>
      <c r="J24" s="34">
        <v>0.29742294200000002</v>
      </c>
      <c r="K24" s="34">
        <v>0.2694872472</v>
      </c>
      <c r="L24" s="34"/>
      <c r="M24" s="34">
        <v>0.18586991629999999</v>
      </c>
      <c r="N24" s="34">
        <v>0.24077951889999999</v>
      </c>
      <c r="O24" s="34">
        <v>0.2926118379</v>
      </c>
      <c r="P24" s="34">
        <v>0.38899177410000002</v>
      </c>
      <c r="S24" s="34"/>
    </row>
    <row r="25" spans="1:19">
      <c r="A25" s="12">
        <v>18</v>
      </c>
      <c r="C25" s="34">
        <v>0.27793777339999998</v>
      </c>
      <c r="D25" s="34"/>
      <c r="E25" s="34">
        <v>0.17911768989999999</v>
      </c>
      <c r="F25" s="34">
        <v>0.27099507360000002</v>
      </c>
      <c r="G25" s="34">
        <v>0.32998508830000001</v>
      </c>
      <c r="H25" s="34"/>
      <c r="I25" s="34">
        <v>0.27329236750000002</v>
      </c>
      <c r="J25" s="34">
        <v>0.30620317019999999</v>
      </c>
      <c r="K25" s="34">
        <v>0.275854092</v>
      </c>
      <c r="L25" s="34"/>
      <c r="M25" s="34">
        <v>0.19116583309999999</v>
      </c>
      <c r="N25" s="34">
        <v>0.24804778180000001</v>
      </c>
      <c r="O25" s="34">
        <v>0.30014872479999999</v>
      </c>
      <c r="P25" s="34">
        <v>0.40096679590000001</v>
      </c>
      <c r="S25" s="34"/>
    </row>
    <row r="26" spans="1:19">
      <c r="A26" s="12">
        <v>19</v>
      </c>
      <c r="C26" s="34">
        <v>0.28438487649999999</v>
      </c>
      <c r="D26" s="34"/>
      <c r="E26" s="34">
        <v>0.1816016879</v>
      </c>
      <c r="F26" s="34">
        <v>0.27675685249999998</v>
      </c>
      <c r="G26" s="34">
        <v>0.33932900249999998</v>
      </c>
      <c r="H26" s="34"/>
      <c r="I26" s="34">
        <v>0.28005000949999997</v>
      </c>
      <c r="J26" s="34">
        <v>0.31337808410000001</v>
      </c>
      <c r="K26" s="34">
        <v>0.28022132900000002</v>
      </c>
      <c r="L26" s="34"/>
      <c r="M26" s="34">
        <v>0.1946905203</v>
      </c>
      <c r="N26" s="34">
        <v>0.25304269270000002</v>
      </c>
      <c r="O26" s="34">
        <v>0.30623620410000002</v>
      </c>
      <c r="P26" s="34">
        <v>0.41322700239999999</v>
      </c>
      <c r="S26" s="34"/>
    </row>
    <row r="27" spans="1:19">
      <c r="A27" s="12">
        <v>20</v>
      </c>
      <c r="C27" s="34">
        <v>0.28956624279999998</v>
      </c>
      <c r="D27" s="34"/>
      <c r="E27" s="34">
        <v>0.1855216596</v>
      </c>
      <c r="F27" s="34">
        <v>0.27989957519999997</v>
      </c>
      <c r="G27" s="34">
        <v>0.34974913229999999</v>
      </c>
      <c r="H27" s="34"/>
      <c r="I27" s="34">
        <v>0.28561979479999999</v>
      </c>
      <c r="J27" s="34">
        <v>0.31895333450000002</v>
      </c>
      <c r="K27" s="34">
        <v>0.28321666099999998</v>
      </c>
      <c r="L27" s="34"/>
      <c r="M27" s="34">
        <v>0.19667418610000001</v>
      </c>
      <c r="N27" s="34">
        <v>0.256238303</v>
      </c>
      <c r="O27" s="34">
        <v>0.31655253290000002</v>
      </c>
      <c r="P27" s="34">
        <v>0.41906328710000001</v>
      </c>
      <c r="S27" s="34"/>
    </row>
    <row r="28" spans="1:19">
      <c r="A28" s="12">
        <v>21</v>
      </c>
      <c r="C28" s="34">
        <v>0.29467426930000001</v>
      </c>
      <c r="D28" s="34"/>
      <c r="E28" s="34">
        <v>0.18818559230000001</v>
      </c>
      <c r="F28" s="34">
        <v>0.28460336650000001</v>
      </c>
      <c r="G28" s="34">
        <v>0.35656388230000002</v>
      </c>
      <c r="H28" s="34"/>
      <c r="I28" s="34">
        <v>0.29040921759999999</v>
      </c>
      <c r="J28" s="34">
        <v>0.32465445929999998</v>
      </c>
      <c r="K28" s="34">
        <v>0.2893999069</v>
      </c>
      <c r="L28" s="34"/>
      <c r="M28" s="34">
        <v>0.20044627879999999</v>
      </c>
      <c r="N28" s="34">
        <v>0.26150231460000001</v>
      </c>
      <c r="O28" s="34">
        <v>0.32115081919999999</v>
      </c>
      <c r="P28" s="34">
        <v>0.4265886867</v>
      </c>
      <c r="S28" s="34"/>
    </row>
    <row r="29" spans="1:19">
      <c r="A29" s="12">
        <v>22</v>
      </c>
      <c r="C29" s="34">
        <v>0.30027859080000002</v>
      </c>
      <c r="D29" s="34"/>
      <c r="E29" s="34">
        <v>0.19231360419999999</v>
      </c>
      <c r="F29" s="34">
        <v>0.2896242269</v>
      </c>
      <c r="G29" s="34">
        <v>0.36397348289999998</v>
      </c>
      <c r="H29" s="34"/>
      <c r="I29" s="34">
        <v>0.29597285470000001</v>
      </c>
      <c r="J29" s="34">
        <v>0.33147497999999997</v>
      </c>
      <c r="K29" s="34">
        <v>0.29422323189999999</v>
      </c>
      <c r="L29" s="34"/>
      <c r="M29" s="34">
        <v>0.20394148649999999</v>
      </c>
      <c r="N29" s="34">
        <v>0.27094039910000001</v>
      </c>
      <c r="O29" s="34">
        <v>0.32589116439999999</v>
      </c>
      <c r="P29" s="34">
        <v>0.43334390490000002</v>
      </c>
      <c r="S29" s="34"/>
    </row>
    <row r="30" spans="1:19">
      <c r="A30" s="12">
        <v>23</v>
      </c>
      <c r="C30" s="34">
        <v>0.30603846829999998</v>
      </c>
      <c r="D30" s="34"/>
      <c r="E30" s="34">
        <v>0.1979617608</v>
      </c>
      <c r="F30" s="34">
        <v>0.29364410429999999</v>
      </c>
      <c r="G30" s="34">
        <v>0.37377645850000002</v>
      </c>
      <c r="H30" s="34"/>
      <c r="I30" s="34">
        <v>0.3016976643</v>
      </c>
      <c r="J30" s="34">
        <v>0.33951255250000001</v>
      </c>
      <c r="K30" s="34">
        <v>0.29830675369999998</v>
      </c>
      <c r="L30" s="34"/>
      <c r="M30" s="34">
        <v>0.2068213485</v>
      </c>
      <c r="N30" s="34">
        <v>0.27785354109999999</v>
      </c>
      <c r="O30" s="34">
        <v>0.33174766</v>
      </c>
      <c r="P30" s="34">
        <v>0.44240325940000003</v>
      </c>
      <c r="S30" s="34"/>
    </row>
    <row r="31" spans="1:19">
      <c r="A31" s="12">
        <v>24</v>
      </c>
      <c r="C31" s="34">
        <v>0.3113376477</v>
      </c>
      <c r="D31" s="34"/>
      <c r="E31" s="34">
        <v>0.1994693515</v>
      </c>
      <c r="F31" s="34">
        <v>0.29817776680000002</v>
      </c>
      <c r="G31" s="34">
        <v>0.38198497990000002</v>
      </c>
      <c r="H31" s="34"/>
      <c r="I31" s="34">
        <v>0.30690590750000002</v>
      </c>
      <c r="J31" s="34">
        <v>0.34568631100000002</v>
      </c>
      <c r="K31" s="34">
        <v>0.30333817629999998</v>
      </c>
      <c r="L31" s="34"/>
      <c r="M31" s="34">
        <v>0.21272932850000001</v>
      </c>
      <c r="N31" s="34">
        <v>0.28497920999999998</v>
      </c>
      <c r="O31" s="34">
        <v>0.33527653819999997</v>
      </c>
      <c r="P31" s="34">
        <v>0.4473633944</v>
      </c>
      <c r="S31" s="34"/>
    </row>
    <row r="33" spans="1:19" ht="12.75" customHeight="1">
      <c r="A33" s="130" t="s">
        <v>135</v>
      </c>
      <c r="B33" s="130"/>
      <c r="C33" s="130"/>
      <c r="D33" s="130"/>
      <c r="E33" s="130"/>
      <c r="F33" s="130"/>
      <c r="G33" s="130"/>
      <c r="H33" s="130"/>
      <c r="I33" s="130"/>
      <c r="J33" s="130"/>
      <c r="K33" s="130"/>
      <c r="L33" s="130"/>
      <c r="M33" s="130"/>
      <c r="N33" s="130"/>
      <c r="O33" s="130"/>
      <c r="P33" s="130"/>
      <c r="Q33" s="1"/>
      <c r="S33" s="1"/>
    </row>
    <row r="34" spans="1:19">
      <c r="A34" s="130"/>
      <c r="B34" s="130"/>
      <c r="C34" s="130"/>
      <c r="D34" s="130"/>
      <c r="E34" s="130"/>
      <c r="F34" s="130"/>
      <c r="G34" s="130"/>
      <c r="H34" s="130"/>
      <c r="I34" s="130"/>
      <c r="J34" s="130"/>
      <c r="K34" s="130"/>
      <c r="L34" s="130"/>
      <c r="M34" s="130"/>
      <c r="N34" s="130"/>
      <c r="O34" s="130"/>
      <c r="P34" s="130"/>
      <c r="Q34" s="1"/>
      <c r="S34" s="1"/>
    </row>
    <row r="35" spans="1:19">
      <c r="A35" s="130"/>
      <c r="B35" s="130"/>
      <c r="C35" s="130"/>
      <c r="D35" s="130"/>
      <c r="E35" s="130"/>
      <c r="F35" s="130"/>
      <c r="G35" s="130"/>
      <c r="H35" s="130"/>
      <c r="I35" s="130"/>
      <c r="J35" s="130"/>
      <c r="K35" s="130"/>
      <c r="L35" s="130"/>
      <c r="M35" s="130"/>
      <c r="N35" s="130"/>
      <c r="O35" s="130"/>
      <c r="P35" s="130"/>
      <c r="Q35" s="1"/>
      <c r="S35" s="1"/>
    </row>
    <row r="36" spans="1:19">
      <c r="A36" s="4"/>
      <c r="B36" s="4"/>
      <c r="C36" s="5"/>
      <c r="D36" s="5"/>
      <c r="E36" s="5"/>
      <c r="F36" s="5"/>
      <c r="G36" s="5"/>
      <c r="H36" s="5"/>
      <c r="I36" s="3"/>
      <c r="J36" s="3"/>
      <c r="K36" s="3"/>
      <c r="L36" s="3"/>
      <c r="M36" s="3"/>
      <c r="N36" s="3"/>
      <c r="O36" s="1"/>
      <c r="P36" s="1"/>
      <c r="Q36" s="1"/>
      <c r="S36" s="1"/>
    </row>
    <row r="39" spans="1:19">
      <c r="A39" s="2"/>
      <c r="B39" s="2"/>
    </row>
  </sheetData>
  <mergeCells count="5">
    <mergeCell ref="E5:G5"/>
    <mergeCell ref="I5:K5"/>
    <mergeCell ref="M5:P5"/>
    <mergeCell ref="A2:P3"/>
    <mergeCell ref="A33:P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F5.1</vt:lpstr>
      <vt:lpstr>F5.2</vt:lpstr>
      <vt:lpstr>T5.1</vt:lpstr>
      <vt:lpstr>T5.2</vt:lpstr>
      <vt:lpstr>F5.3</vt:lpstr>
      <vt:lpstr>F5.4</vt:lpstr>
      <vt:lpstr>F5.5</vt:lpstr>
      <vt:lpstr>F5.6</vt:lpstr>
      <vt:lpstr>F5.7</vt:lpstr>
      <vt:lpstr>F5.8</vt:lpstr>
      <vt:lpstr>F5.9</vt:lpstr>
      <vt:lpstr>F5.10</vt:lpstr>
      <vt:lpstr>F5.11</vt:lpstr>
      <vt:lpstr>T5.2!OLE_LINK2</vt:lpstr>
      <vt:lpstr>F5.1!OLE_LINK3</vt:lpstr>
      <vt:lpstr>F5.1!OLE_LINK4</vt:lpstr>
      <vt:lpstr>T5.1!Print_Area</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dc:creator>
  <cp:lastModifiedBy>Vivian Kurtz</cp:lastModifiedBy>
  <cp:lastPrinted>2017-06-24T01:26:17Z</cp:lastPrinted>
  <dcterms:created xsi:type="dcterms:W3CDTF">2008-02-11T14:43:52Z</dcterms:created>
  <dcterms:modified xsi:type="dcterms:W3CDTF">2017-10-08T01:46:13Z</dcterms:modified>
</cp:coreProperties>
</file>