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Projects\USRDS\Analysis\ADR\2017\Chapter\CKD\c08_SS_TransCare\Web_data\Most_Current\"/>
    </mc:Choice>
  </mc:AlternateContent>
  <bookViews>
    <workbookView xWindow="240" yWindow="75" windowWidth="18060" windowHeight="8520" tabRatio="797"/>
  </bookViews>
  <sheets>
    <sheet name="T8.1" sheetId="4" r:id="rId1"/>
    <sheet name="F8.1" sheetId="2" r:id="rId2"/>
    <sheet name="F8.2" sheetId="3" r:id="rId3"/>
    <sheet name="T8.2" sheetId="18" r:id="rId4"/>
    <sheet name="F8.3" sheetId="20" r:id="rId5"/>
    <sheet name="F8.4" sheetId="23" r:id="rId6"/>
    <sheet name="F8.5" sheetId="35" r:id="rId7"/>
    <sheet name="F8.6" sheetId="34" r:id="rId8"/>
    <sheet name="F8.7" sheetId="36" r:id="rId9"/>
    <sheet name="F8.8" sheetId="37" r:id="rId10"/>
    <sheet name="F8.9" sheetId="38" r:id="rId11"/>
    <sheet name="T8.3" sheetId="5" r:id="rId12"/>
    <sheet name="F8.10" sheetId="6" r:id="rId13"/>
    <sheet name="F8.11" sheetId="7" r:id="rId14"/>
    <sheet name="F8.12" sheetId="8" r:id="rId15"/>
    <sheet name="T8.4" sheetId="9" r:id="rId16"/>
    <sheet name="F8.13" sheetId="45" r:id="rId17"/>
    <sheet name="T8.5" sheetId="11" r:id="rId18"/>
    <sheet name="F8.14" sheetId="13" r:id="rId19"/>
    <sheet name="F8.15" sheetId="16" r:id="rId20"/>
    <sheet name="F8.16" sheetId="14" r:id="rId21"/>
    <sheet name="F8.17" sheetId="17" r:id="rId22"/>
    <sheet name="F8.18" sheetId="24" r:id="rId23"/>
    <sheet name="F8.19" sheetId="26" r:id="rId24"/>
    <sheet name="F8.20" sheetId="32" r:id="rId25"/>
    <sheet name="F8.21" sheetId="28" r:id="rId26"/>
    <sheet name="F8.22" sheetId="42" r:id="rId27"/>
    <sheet name="F8.23" sheetId="33" r:id="rId28"/>
    <sheet name="F8.24" sheetId="60" r:id="rId29"/>
    <sheet name="T8.6" sheetId="48" r:id="rId30"/>
    <sheet name="T8.7" sheetId="62" r:id="rId31"/>
    <sheet name="F8.25" sheetId="49" r:id="rId32"/>
    <sheet name="T8.8" sheetId="61" r:id="rId33"/>
    <sheet name="F8.26" sheetId="50" r:id="rId34"/>
    <sheet name="F8.27" sheetId="51" r:id="rId35"/>
    <sheet name="F8.28" sheetId="52" r:id="rId36"/>
    <sheet name="F8.29" sheetId="53" r:id="rId37"/>
    <sheet name="F8.30" sheetId="54" r:id="rId38"/>
    <sheet name="F8.31" sheetId="55" r:id="rId39"/>
    <sheet name="F8.32" sheetId="56" r:id="rId40"/>
    <sheet name="F8.33" sheetId="57" r:id="rId41"/>
    <sheet name="F8.34" sheetId="58" r:id="rId42"/>
    <sheet name="F8.35" sheetId="59" r:id="rId43"/>
  </sheets>
  <calcPr calcId="162913"/>
</workbook>
</file>

<file path=xl/calcChain.xml><?xml version="1.0" encoding="utf-8"?>
<calcChain xmlns="http://schemas.openxmlformats.org/spreadsheetml/2006/main">
  <c r="D13" i="48" l="1"/>
  <c r="D12" i="48"/>
  <c r="C5" i="37" l="1"/>
  <c r="D5" i="37" s="1"/>
  <c r="E5" i="37" s="1"/>
  <c r="F5" i="37" s="1"/>
  <c r="G5" i="37" s="1"/>
  <c r="H5" i="37" s="1"/>
  <c r="I5" i="37" s="1"/>
  <c r="J5" i="37" s="1"/>
  <c r="C5" i="38"/>
  <c r="D5" i="38" s="1"/>
  <c r="E5" i="38" s="1"/>
  <c r="F5" i="38" s="1"/>
  <c r="G5" i="38" s="1"/>
  <c r="H5" i="38" s="1"/>
  <c r="I5" i="38" s="1"/>
  <c r="J5" i="38" s="1"/>
  <c r="C5" i="23" l="1"/>
  <c r="D5" i="23" s="1"/>
  <c r="E5" i="23" s="1"/>
  <c r="F5" i="23" s="1"/>
  <c r="G5" i="23" s="1"/>
  <c r="H5" i="23" s="1"/>
  <c r="I5" i="23" s="1"/>
  <c r="J5" i="23" s="1"/>
  <c r="C5" i="20"/>
  <c r="D5" i="20" s="1"/>
  <c r="E5" i="20" s="1"/>
  <c r="F5" i="20" s="1"/>
  <c r="G5" i="20" s="1"/>
  <c r="H5" i="20" s="1"/>
  <c r="I5" i="20" s="1"/>
  <c r="J5" i="20" s="1"/>
</calcChain>
</file>

<file path=xl/sharedStrings.xml><?xml version="1.0" encoding="utf-8"?>
<sst xmlns="http://schemas.openxmlformats.org/spreadsheetml/2006/main" count="949" uniqueCount="531">
  <si>
    <t>Figure 8.1</t>
  </si>
  <si>
    <t>MI</t>
  </si>
  <si>
    <t>SD</t>
  </si>
  <si>
    <t>Percent (%)</t>
  </si>
  <si>
    <t xml:space="preserve">Data source: VHA Administrative data, USRDS ESRD Database, CMS Medicare Inpatient and Outpatient data. </t>
  </si>
  <si>
    <t xml:space="preserve">States and territories of the United States of America. </t>
  </si>
  <si>
    <t>Figure 8.2</t>
  </si>
  <si>
    <t>State</t>
  </si>
  <si>
    <t>Figure 8.3</t>
  </si>
  <si>
    <t>Table 8.1</t>
  </si>
  <si>
    <t>Age Strata</t>
  </si>
  <si>
    <t>18-34 years</t>
  </si>
  <si>
    <t>Calendar Year</t>
  </si>
  <si>
    <t>Incident ESRD in US</t>
  </si>
  <si>
    <t>US Population</t>
  </si>
  <si>
    <t>ESRD rate in the USA, PM</t>
  </si>
  <si>
    <t>ESRD rate ratio (Vet: US)*</t>
  </si>
  <si>
    <t>35-54 years</t>
  </si>
  <si>
    <t>55-64 years</t>
  </si>
  <si>
    <t>65-74 years</t>
  </si>
  <si>
    <t>75 years or older</t>
  </si>
  <si>
    <t>(a)</t>
  </si>
  <si>
    <t>(b)</t>
  </si>
  <si>
    <t xml:space="preserve">(c) </t>
  </si>
  <si>
    <t>(d)</t>
  </si>
  <si>
    <t xml:space="preserve">(e) </t>
  </si>
  <si>
    <t xml:space="preserve">Data source: VHA Administrative data, USRDS ESRD Database, CMS Medicare Inpatient and Outpatient data, U.S. Census Bureau; data derived from U.S. veteran incident dialysis patients. </t>
  </si>
  <si>
    <t>*Veterans to U.S. rate ratios.</t>
  </si>
  <si>
    <t xml:space="preserve">Data source: VHA Administrative data, USRDS ESRD Database. </t>
  </si>
  <si>
    <t xml:space="preserve">States and territories of the United States of America.  </t>
  </si>
  <si>
    <t>Figure 8.4</t>
  </si>
  <si>
    <t>ESRD vintage month</t>
  </si>
  <si>
    <t>Annualized Mortality (%)</t>
  </si>
  <si>
    <t>Time Period</t>
  </si>
  <si>
    <t>Prelude-36 mo to &lt;-30 mo</t>
  </si>
  <si>
    <t>Prelude-30 mo to &lt;-24 mo</t>
  </si>
  <si>
    <t>Prelude-24 mo to &lt;-18 mo</t>
  </si>
  <si>
    <t>Prelude-18 mo to &lt;-12 mo</t>
  </si>
  <si>
    <t>Prelude-12 mo to &lt;-6 mo</t>
  </si>
  <si>
    <t xml:space="preserve">Prelude-6 mo to &lt; ESRD </t>
  </si>
  <si>
    <t>Vintage ESRD to &lt;6 mo</t>
  </si>
  <si>
    <t>Vintage 6 mo to &lt;12 mo</t>
  </si>
  <si>
    <t>Vintage 12 mo to &lt;18 mo</t>
  </si>
  <si>
    <t>Vintage 18 mo to &lt;24 mo</t>
  </si>
  <si>
    <t>Vintage 24 mo to &lt;30 mo</t>
  </si>
  <si>
    <t>Vintage 30 mo to &lt;36 mo</t>
  </si>
  <si>
    <t xml:space="preserve">Blood pressure </t>
  </si>
  <si>
    <t>Cholesterol</t>
  </si>
  <si>
    <t>Anemia</t>
  </si>
  <si>
    <t>Bone disorder</t>
  </si>
  <si>
    <t>Bicarbonate</t>
  </si>
  <si>
    <t>Anti-depressants</t>
  </si>
  <si>
    <t>Diabetes</t>
  </si>
  <si>
    <t xml:space="preserve">Data source: VHA Administrative data, CMS Medicare Inpatient and Outpatient data. </t>
  </si>
  <si>
    <t>Abbreviations: ESRD,end-stage renal disease; mo, month.</t>
  </si>
  <si>
    <t>Medication Percent</t>
  </si>
  <si>
    <t>Figure 8.6</t>
  </si>
  <si>
    <t>Alpha blockers</t>
  </si>
  <si>
    <t>Beta blockers</t>
  </si>
  <si>
    <t>Calcium Ch.</t>
  </si>
  <si>
    <t>K-Sparing Diur.</t>
  </si>
  <si>
    <t>Loop Diuretics</t>
  </si>
  <si>
    <t>RAAS Inhibitors</t>
  </si>
  <si>
    <t>Thiazides</t>
  </si>
  <si>
    <t>Vasodilators</t>
  </si>
  <si>
    <t>Central Alpha Agonists</t>
  </si>
  <si>
    <t>Non-statins</t>
  </si>
  <si>
    <t>Statins</t>
  </si>
  <si>
    <t>Insulin</t>
  </si>
  <si>
    <t>Oral hypoglyc.</t>
  </si>
  <si>
    <t>ESA*</t>
  </si>
  <si>
    <t>Iron*</t>
  </si>
  <si>
    <t>Native vit. D</t>
  </si>
  <si>
    <t>Active vit. D*</t>
  </si>
  <si>
    <t>Calcium acetate</t>
  </si>
  <si>
    <t>Cinacalcet</t>
  </si>
  <si>
    <t>Lanthanum</t>
  </si>
  <si>
    <t>Sevelamer</t>
  </si>
  <si>
    <t>Hospitalization event</t>
  </si>
  <si>
    <t xml:space="preserve">Whole cohort </t>
  </si>
  <si>
    <t>Prelude -60 mo to &lt;-12 mo</t>
  </si>
  <si>
    <t>Prelude-12mo to &lt;ESRD</t>
  </si>
  <si>
    <t>During ESRD Transition</t>
  </si>
  <si>
    <t>Vintage 6 mo- to &lt;24 mo</t>
  </si>
  <si>
    <t>Acute renal failure</t>
  </si>
  <si>
    <t>CHF</t>
  </si>
  <si>
    <t>Hypertension</t>
  </si>
  <si>
    <t>Graft complication</t>
  </si>
  <si>
    <t>Septicemia</t>
  </si>
  <si>
    <t>Pneumonia</t>
  </si>
  <si>
    <t>ASHD</t>
  </si>
  <si>
    <t>Acute MI</t>
  </si>
  <si>
    <t>Fluid disorder</t>
  </si>
  <si>
    <t>Cardiac dysrhythmias</t>
  </si>
  <si>
    <t>CKD</t>
  </si>
  <si>
    <t xml:space="preserve"> </t>
  </si>
  <si>
    <t>Rehab</t>
  </si>
  <si>
    <t>Surg complications</t>
  </si>
  <si>
    <t>GI hem</t>
  </si>
  <si>
    <t xml:space="preserve">Resp fail </t>
  </si>
  <si>
    <t>Skin inf</t>
  </si>
  <si>
    <t>Chest pain</t>
  </si>
  <si>
    <t>CVD</t>
  </si>
  <si>
    <t>COPD</t>
  </si>
  <si>
    <t>UTI</t>
  </si>
  <si>
    <t>Osteoarthritis</t>
  </si>
  <si>
    <t>Other circulatory disease</t>
  </si>
  <si>
    <t>Cancer of kidney and renal pelvis</t>
  </si>
  <si>
    <t>Figure 8.10</t>
  </si>
  <si>
    <t>Abbreviations: ESRD,end-stage renal disease</t>
  </si>
  <si>
    <t>Figure 8.12</t>
  </si>
  <si>
    <t>a) Stratified by age at incidence</t>
  </si>
  <si>
    <t>b) Stratified according to ESRD etiology</t>
  </si>
  <si>
    <t>eGFR (mL/min/1.73m2)</t>
  </si>
  <si>
    <t>Age</t>
  </si>
  <si>
    <t>Prelude Quarter Prior to transition</t>
  </si>
  <si>
    <t>&lt;60 years</t>
  </si>
  <si>
    <t>60-&lt;70 years</t>
  </si>
  <si>
    <t>70-&lt;80 years</t>
  </si>
  <si>
    <t>≥80 years</t>
  </si>
  <si>
    <t xml:space="preserve">Prelude Quarter Prior to transition </t>
  </si>
  <si>
    <t>Other</t>
  </si>
  <si>
    <t>Blood Hemoglobin (g/dL)</t>
  </si>
  <si>
    <t>Mean</t>
  </si>
  <si>
    <t xml:space="preserve">Data source: VHA Administrative data. </t>
  </si>
  <si>
    <t>Abbreviations: ESRD, end-stage renal disease; g/dL, grams per deciliter.</t>
  </si>
  <si>
    <t>Prelude Month Prior to transition</t>
  </si>
  <si>
    <t>Serum Phosphorous (mg/dL)</t>
  </si>
  <si>
    <t>Abbreviations: ESRD, end-stage renal disease; mg/dL, milligrams per deciliter.</t>
  </si>
  <si>
    <t>Figure 8.13</t>
  </si>
  <si>
    <t>Blood Glucose (mg/dL)</t>
  </si>
  <si>
    <t>Figure 8.8</t>
  </si>
  <si>
    <t>Hospitalization Cause (%)</t>
  </si>
  <si>
    <t>Aortic; peripheral; and visceral artery aneurysms</t>
  </si>
  <si>
    <t>Table 8.2</t>
  </si>
  <si>
    <t xml:space="preserve">Day 1 </t>
  </si>
  <si>
    <t>Day 30</t>
  </si>
  <si>
    <t>Day 60</t>
  </si>
  <si>
    <t>Day 90</t>
  </si>
  <si>
    <t xml:space="preserve">Modality </t>
  </si>
  <si>
    <t xml:space="preserve">Frequency </t>
  </si>
  <si>
    <t>%</t>
  </si>
  <si>
    <t>Hemodialysis</t>
  </si>
  <si>
    <t>Home Hemodialysis</t>
  </si>
  <si>
    <t>Peritoneal Dialysis</t>
  </si>
  <si>
    <t xml:space="preserve">Transplant </t>
  </si>
  <si>
    <t>Discontinued Dialysis</t>
  </si>
  <si>
    <t>Death</t>
  </si>
  <si>
    <t>Lost to Followup</t>
  </si>
  <si>
    <t>Recovered Function</t>
  </si>
  <si>
    <t xml:space="preserve">Total </t>
  </si>
  <si>
    <t xml:space="preserve">Data source: VHA Administrative data, USRDS ESRD Database,CMS Medicare Inpatient and Outpatient data .  </t>
  </si>
  <si>
    <t>Variables</t>
  </si>
  <si>
    <t>Total</t>
  </si>
  <si>
    <t>N</t>
  </si>
  <si>
    <t>Age (years)</t>
  </si>
  <si>
    <t>70.2±12.0</t>
  </si>
  <si>
    <t>69.7±12.1</t>
  </si>
  <si>
    <t>70.1±12.2</t>
  </si>
  <si>
    <t>70.0±12.2</t>
  </si>
  <si>
    <t>70.4±12.1</t>
  </si>
  <si>
    <t>70.3±12.1</t>
  </si>
  <si>
    <t>70.2±11.9</t>
  </si>
  <si>
    <t>70.4±11.7</t>
  </si>
  <si>
    <t>70.1±11.8</t>
  </si>
  <si>
    <t>70.3±11.6</t>
  </si>
  <si>
    <t>Female (%)</t>
  </si>
  <si>
    <t>Race (%)</t>
  </si>
  <si>
    <t>White</t>
  </si>
  <si>
    <t>Black/African American</t>
  </si>
  <si>
    <t>American Indian or Alaska Native</t>
  </si>
  <si>
    <t>Asian</t>
  </si>
  <si>
    <t>Native Hawaiian or Pacific Islander</t>
  </si>
  <si>
    <t>Other or Multiracial</t>
  </si>
  <si>
    <t>Unknown</t>
  </si>
  <si>
    <t>Ethnicity (%)</t>
  </si>
  <si>
    <t>Hispanic</t>
  </si>
  <si>
    <t>Non-Hispanic</t>
  </si>
  <si>
    <t>Non-Hispanic White</t>
  </si>
  <si>
    <t>Non-Hispanic Black/African-American</t>
  </si>
  <si>
    <t>Marital Status (%)</t>
  </si>
  <si>
    <t>Single</t>
  </si>
  <si>
    <t>Married</t>
  </si>
  <si>
    <t>Divorced</t>
  </si>
  <si>
    <t>Widowed</t>
  </si>
  <si>
    <t>Comorbidity (%)</t>
  </si>
  <si>
    <t>Myocardial infarction</t>
  </si>
  <si>
    <t>Congestive heart failure</t>
  </si>
  <si>
    <t>Peripheral vascular disease</t>
  </si>
  <si>
    <t>Dementia</t>
  </si>
  <si>
    <t>Cerebrovascular disease</t>
  </si>
  <si>
    <t>Chronic obstructive pulmonary disease</t>
  </si>
  <si>
    <t>Connective tissue/Rheumatic disease</t>
  </si>
  <si>
    <t xml:space="preserve">Peptic ulcer disease </t>
  </si>
  <si>
    <t>Mild liver disease</t>
  </si>
  <si>
    <t>Moderate/Severe liver disease</t>
  </si>
  <si>
    <t>Diabetes without complications</t>
  </si>
  <si>
    <t>Diabetes with complications</t>
  </si>
  <si>
    <t>Cancer</t>
  </si>
  <si>
    <t>Hemiplegia</t>
  </si>
  <si>
    <t>HIV/AIDS</t>
  </si>
  <si>
    <t>Charlson comorbidity index</t>
  </si>
  <si>
    <t>5(3,7)</t>
  </si>
  <si>
    <t>5 (3,7)</t>
  </si>
  <si>
    <t>Atrial fibrillation</t>
  </si>
  <si>
    <t>Depression</t>
  </si>
  <si>
    <t>Hyperlipidemia</t>
  </si>
  <si>
    <t>Ischemic heart disease</t>
  </si>
  <si>
    <t>Home hemodialysis</t>
  </si>
  <si>
    <t>Peritoneal dialysis</t>
  </si>
  <si>
    <t>Table 8.3</t>
  </si>
  <si>
    <t>Figure 8.9</t>
  </si>
  <si>
    <t>Comorbidity</t>
  </si>
  <si>
    <t>Percent</t>
  </si>
  <si>
    <t>Charlson Comorbidity Index</t>
  </si>
  <si>
    <t>Renal disease</t>
  </si>
  <si>
    <t>Metastatic carcinoma</t>
  </si>
  <si>
    <t>AIDS/HIV</t>
  </si>
  <si>
    <t>Age group</t>
  </si>
  <si>
    <t>LCL</t>
  </si>
  <si>
    <t>UCL</t>
  </si>
  <si>
    <t>Quarter from dialysis</t>
  </si>
  <si>
    <t>Abbreviations: ESRD, end-stage renal disease; mEq/L, milliequivalents per liter.</t>
  </si>
  <si>
    <t>Sodium (mEq/L)</t>
  </si>
  <si>
    <t>Blood hemoglobin (g/dL)</t>
  </si>
  <si>
    <t>Albumin (g/dL)</t>
  </si>
  <si>
    <t>Serum phosphorus (mg/dL)</t>
  </si>
  <si>
    <t>Days after transition to ESRD</t>
  </si>
  <si>
    <t>Incidence year</t>
  </si>
  <si>
    <t>&lt;9</t>
  </si>
  <si>
    <t>9-&lt;10</t>
  </si>
  <si>
    <t>10-&lt;11</t>
  </si>
  <si>
    <t>Hemoglobin (g/dL)</t>
  </si>
  <si>
    <t>Dialysis modality</t>
  </si>
  <si>
    <t>&lt;40</t>
  </si>
  <si>
    <t>40-&lt;60</t>
  </si>
  <si>
    <t>60-&lt;80</t>
  </si>
  <si>
    <t>Yes</t>
  </si>
  <si>
    <t>N=40,690 (84%)</t>
  </si>
  <si>
    <t>No</t>
  </si>
  <si>
    <t>N=7,724 (16%)</t>
  </si>
  <si>
    <t>N=9,111 (32%)</t>
  </si>
  <si>
    <t>N=19,574 (68%)</t>
  </si>
  <si>
    <t>N=2,372 (100%)</t>
  </si>
  <si>
    <t>N=0 (0%)</t>
  </si>
  <si>
    <t>N=10,081 (100%)</t>
  </si>
  <si>
    <t>Data ranging from -60 months prior to transition (prelude) to +24 months after transition (vintage)</t>
  </si>
  <si>
    <t>**Veterans who were hospitalized during the transition to ESRD were admitted only on the first day of dialysis treatment.</t>
  </si>
  <si>
    <t>&lt;7</t>
  </si>
  <si>
    <t>7-&lt;10</t>
  </si>
  <si>
    <t>10&lt;13</t>
  </si>
  <si>
    <t>≥13</t>
  </si>
  <si>
    <t xml:space="preserve">*Data on EPO, iron and active vitamin D medication use in the vintage period were affected by these medications being administered in commercial HD units and were therefore were probably not well-captured by either CMS or VA databases. </t>
  </si>
  <si>
    <t>Abbreviations: ASHD, astherosclerotic heart disease; CHF, congestive heart failure;CKD, chronic kidney disease; COPD, chronic obstructive pulmonary disease; CVD, acute cerebrovascular disease;ESRD, end-stage renal disease; GI Hem, gastrointestinal hemorrhage; MI, myocardial infarction; mo, month; UTI, urinary tract infection</t>
  </si>
  <si>
    <t>Prelude quarter prior to transition</t>
  </si>
  <si>
    <t>PTSD</t>
  </si>
  <si>
    <t xml:space="preserve"> Abbreviations: ESRD, end-stage renal disease; PM, per million; Vet, Veterans.</t>
  </si>
  <si>
    <t>Distribution of diabetes (%) as the cause of ESRD among 102,477 incident ESRD Veterans across states and territories of the United States, 10/1/2007-3/31/2015</t>
  </si>
  <si>
    <t>Distribution of preemptive kidney transplant rates among 102,477 incident ESRD Veterans across states and territories of the United States, 10/1/2007-3/31/2015</t>
  </si>
  <si>
    <t>Rates and ratio of incident ESRD Veterans among the veteran population and the U.S. adult population for calendar years 2008-2014 across 5 age strata of 18-34, 35-54, 55-64, 65-74, and 75+ years</t>
  </si>
  <si>
    <t>Incident ESRD Veterans</t>
  </si>
  <si>
    <t>All Veterans</t>
  </si>
  <si>
    <t>ESRD rate in Veterans, PM</t>
  </si>
  <si>
    <t xml:space="preserve">Status of 102,477 incident ESRD Veterans on Day 1, Day 30, Day 60, and Day 90 after transition to ESRD, 10/1/2007-3/31/2015 </t>
  </si>
  <si>
    <t>Incidence Year</t>
  </si>
  <si>
    <t>Baseline characteristics of 102,477 incident ESRD Veterans who transitioned to ESRD between 10/1/2007 and 3/31/2015 according to incidence year at transition to ESRD.</t>
  </si>
  <si>
    <t>Initial dialysis modality (%)</t>
  </si>
  <si>
    <t>Metastatic cancer</t>
  </si>
  <si>
    <t>Post-traumatic stress disorder</t>
  </si>
  <si>
    <t>Prescribed medication to incident ESRD Veterans who transitioned to ESRD during 10/1/2007-3/31/2015, with data up to -36 months prior to transition (prelude) and up to +36 months after transition (vintage) (data were abstracted from 84,004 Veterans)</t>
  </si>
  <si>
    <t>Granular Prescribed Medication Data for incident ESRD Veterans who transitioned to ESRD during 10/1/2007-3/31/2015, with data up to -36 months prior to transition (prelude) and up to +36 months after transition (vintage) (data were abstracted from 84,004 Veterans)</t>
  </si>
  <si>
    <t xml:space="preserve">Hospitalization events in 89,552 incident ESRD Veterans who transitioned to ESRD during 10/1/2007-3/31/2015 </t>
  </si>
  <si>
    <t>*Among Veterans who were hospitalized during the transition to ESRD, included were hospitalizations that occurred (1) only during, and (2) both during and before, transition to ESRD.</t>
  </si>
  <si>
    <t xml:space="preserve">Top 20 causes of hospitalizations in 89,552 incident ESRD Veterans who were hospitalized at least once during the -60 months prior to ESRD transition (prelude) up to +24 months after ESRD transition (vintage).   </t>
  </si>
  <si>
    <t>Ranking of the top 20 causes of hospitalization in 89,552 incident ESRD Veterans who were hospitalized at least once during the period of -60 months prior to transition (prelude) to +24 months after transition (vintage)</t>
  </si>
  <si>
    <t>Table 8.4</t>
  </si>
  <si>
    <t xml:space="preserve">Table 8.5 </t>
  </si>
  <si>
    <t xml:space="preserve">Trend in serum phosphorus level during the prelude (pre-ESRD) time over 36 months in 29,362 Veterans who transitioned to ESRD during 10/1/2007-3/31/2015. </t>
  </si>
  <si>
    <t>ESRD etiology</t>
  </si>
  <si>
    <t xml:space="preserve">Abbreviations: eGFR; estimated glomerular filtration rate; ESRD, end-stage renal disease; mL/min/1.73m2, milliliter per minute per 1.73 meters squared </t>
  </si>
  <si>
    <t>Figure 8.14</t>
  </si>
  <si>
    <t>Figure 8.15</t>
  </si>
  <si>
    <t>Figure 8.16</t>
  </si>
  <si>
    <t>Abbreviations: ESRD, end-stage renal disease; µL, microliter.</t>
  </si>
  <si>
    <t>Figure 8.17</t>
  </si>
  <si>
    <t>Figure 8.18</t>
  </si>
  <si>
    <t>Secular trends in age stratified by incidence year in 102,477 Veterans who transitioned to ESRD during 10/1/2007-3/31/2015.</t>
  </si>
  <si>
    <t>Figure 8.20</t>
  </si>
  <si>
    <t>Figure 8.21</t>
  </si>
  <si>
    <t>Secular trends in comorbidities during the prelude (pre-ESRD) time stratified by incidence year in 90,676 Veterans who transitioned to ESRD during 10/1/2007-3/31/2015.</t>
  </si>
  <si>
    <t>Figure 8.23</t>
  </si>
  <si>
    <t>≥11</t>
  </si>
  <si>
    <t>Secular trends in mortality according to days after transition to ESRD stratified by incidence year in 102,477 Veterans who transitioned to ESRD during 10/1/2007-3/31/2015.</t>
  </si>
  <si>
    <t>Data for 365 days after transition to ESRD in years 2014 and 2015 were not shown given incomplete longitudinal data.</t>
  </si>
  <si>
    <t>Demographic characteristics of the Kaiser Permanente Southern California member population compared to the 2010 US census and California populations</t>
  </si>
  <si>
    <t>US census 2010 (%)</t>
  </si>
  <si>
    <t>California 2010 (%)</t>
  </si>
  <si>
    <t>Sex</t>
  </si>
  <si>
    <t>Male</t>
  </si>
  <si>
    <t>Female</t>
  </si>
  <si>
    <t>Under 5 years</t>
  </si>
  <si>
    <t>5-17 years</t>
  </si>
  <si>
    <t>18 to 24 years</t>
  </si>
  <si>
    <t>25 to 44 years</t>
  </si>
  <si>
    <t>45 to 64 years</t>
  </si>
  <si>
    <t>65 years and over</t>
  </si>
  <si>
    <t>Ethnicity</t>
  </si>
  <si>
    <t>^</t>
  </si>
  <si>
    <t>Race</t>
  </si>
  <si>
    <t>American Indian/Alaska Native</t>
  </si>
  <si>
    <t>Native Hawaiian/Pacific Islander</t>
  </si>
  <si>
    <t>Other/Multirace</t>
  </si>
  <si>
    <t>Data source: Kaiser Permanente Southern California Electronic Health Records, U.S. Census Bureau. Abbreviations: KPSC, Kaiser Permanente Southern</t>
  </si>
  <si>
    <t xml:space="preserve">Annualized unadjusted mortality of the 9,086 incident dialysis patients who transitioned to ESRD during 1/1/2007-12/31/2014 and were followed for up to 24 months </t>
  </si>
  <si>
    <t>Annualized crude mortality (%)</t>
  </si>
  <si>
    <t>Data source: Kaiser Permanente Southern California Electronic Health Records. Abbreviations: ESRD, end-stage renal disease.</t>
  </si>
  <si>
    <t>Selected comorbid conditions (a) for calculation of the Charlson Comorbidity Index (b) prior to transition to ESRD in 9,086 incident dialysis patients during 1/1/2007-12/31/2014</t>
  </si>
  <si>
    <t>(a) Comorbid conditions</t>
  </si>
  <si>
    <t>PVD</t>
  </si>
  <si>
    <t>Rheumatic dz</t>
  </si>
  <si>
    <t>PUD</t>
  </si>
  <si>
    <t>Mild liver dz</t>
  </si>
  <si>
    <t>Diabetes w/o compl</t>
  </si>
  <si>
    <t>Diabetes w/ compl</t>
  </si>
  <si>
    <t>Mod or sev liver dz</t>
  </si>
  <si>
    <t>(b) Charlson Comorbidity Index</t>
  </si>
  <si>
    <t xml:space="preserve">Data source: Kaiser Permanente Southern California Electronic Health Records. Abbreviations: CHF, congestive heart failure; compl, complications; COPD, chronic obstructive pulmonary disease; </t>
  </si>
  <si>
    <t>CVD, cerebrovascular disease; dz, disease; ESRD, end-stage renal disease; MI, myocardial infarction; Mod, Moderate; PVD, peripheral vascular disease; PUD, peptic ulcer disease; sev, severe.</t>
  </si>
  <si>
    <t xml:space="preserve">Seasonal trend among 9,086 incident dialysis patients who transitioned to ESRD during 1/1/2007-12/31/2014 </t>
  </si>
  <si>
    <t>Month</t>
  </si>
  <si>
    <t>Number of incident dialysis patients</t>
  </si>
  <si>
    <t>Jan</t>
  </si>
  <si>
    <t>Feb</t>
  </si>
  <si>
    <t>Mar</t>
  </si>
  <si>
    <t>Apr</t>
  </si>
  <si>
    <t>May</t>
  </si>
  <si>
    <t>Jun</t>
  </si>
  <si>
    <t>Jul</t>
  </si>
  <si>
    <t>Aug</t>
  </si>
  <si>
    <t>Sep</t>
  </si>
  <si>
    <t>Oct</t>
  </si>
  <si>
    <t>Nov</t>
  </si>
  <si>
    <t>Dec</t>
  </si>
  <si>
    <t xml:space="preserve">Data source: Kaiser Permanente Southern California Electronic Health Records. Abbreviations: ESRD, end-stage renal </t>
  </si>
  <si>
    <t>disease; Jan, January; Feb, February; Mar, March; Apr, April; Jun, June; Jul, July; Aug, August; Sep, September;</t>
  </si>
  <si>
    <t>Oct, October; Nov, November; Dec, December.</t>
  </si>
  <si>
    <t xml:space="preserve">Trend in serum creatinine level during the prelude (pre-ESRD) period over 20 calendar quarters among 9,086 patients who transitioned to dialysis during 1/1/2007-12/31/2014 </t>
  </si>
  <si>
    <t>Serum creatinine (mg/dL)</t>
  </si>
  <si>
    <t>Prelude, quarter prior to dialysis</t>
  </si>
  <si>
    <t>Median</t>
  </si>
  <si>
    <t>P25</t>
  </si>
  <si>
    <t>P75</t>
  </si>
  <si>
    <t>P10</t>
  </si>
  <si>
    <t>P90</t>
  </si>
  <si>
    <t>Data source: Kaiser Permanente Southern California Electronic Health Records. Abbreviations: ESRD, end-stage renal disease; mg/dL, milligrams per deciliter; p, percentile.</t>
  </si>
  <si>
    <t>Trend in eGFR during the prelude (pre-ESRD) period over 20 calendar quarters among 9,086 patients who transitioned to dialysis during 1/1/2007-12/31/2014</t>
  </si>
  <si>
    <t>eGFR (mL/min/1.73 m2)</t>
  </si>
  <si>
    <t xml:space="preserve">Data source: Kaiser Permanente Southern California Electronic Health Records. Abbreviations: eGFR; estimated glomerular filtration rate; ESRD, end-stage renal disease; </t>
  </si>
  <si>
    <t>mL/min/1.73 m2, milliliter per minute per 1.73 meters squared; p, percentile.</t>
  </si>
  <si>
    <t>Trends in eGFR during the prelude (pre-ESRD) period over 20 calendar quarters among 9,086 patients who transitioned to dialysis during 1/1/2007-12/31/2014, stratified by age-at-incidence</t>
  </si>
  <si>
    <t>&lt;60</t>
  </si>
  <si>
    <t>60-&lt;70</t>
  </si>
  <si>
    <t>70-&lt;80</t>
  </si>
  <si>
    <t>≥80</t>
  </si>
  <si>
    <t>mL/min/1.73 m2, milliliter per minute per 1.73 meters squared.</t>
  </si>
  <si>
    <t>Quarter</t>
  </si>
  <si>
    <t>Data source: Kaiser Permanente Southern California Electronic Health Records. Abbreviations: ESRD, end-stage renal disease; g/dL, grams per deciliter; p, percentile.</t>
  </si>
  <si>
    <t>Hemoglobin A1C (%)</t>
  </si>
  <si>
    <t>p25</t>
  </si>
  <si>
    <t>p75</t>
  </si>
  <si>
    <t>Data source: Kaiser Permanente Southern California Electronic Health Records. Abbreviations: ESRD, end-stage renal disease; p, percentile.</t>
  </si>
  <si>
    <t>Phosphorus (mg/dL)</t>
  </si>
  <si>
    <t xml:space="preserve">Parathyroid hormone (pg/mL) </t>
  </si>
  <si>
    <t>Data source: Kaiser Permanente Southern California Electronic Health Records. Abbreviations: ESRD, end-stage renal disease; pg/dL, picograms per deciliter; p, percentile.</t>
  </si>
  <si>
    <t xml:space="preserve">Albumin (g/dL) </t>
  </si>
  <si>
    <t>Table 8.6</t>
  </si>
  <si>
    <t>Figure 8.27</t>
  </si>
  <si>
    <t>Figure 8.28</t>
  </si>
  <si>
    <t>Figure 8.29</t>
  </si>
  <si>
    <t>Figure 8.30</t>
  </si>
  <si>
    <t>Figure 8.31</t>
  </si>
  <si>
    <t>Figure 8.32</t>
  </si>
  <si>
    <t>Figure 8.33</t>
  </si>
  <si>
    <t>Figure 8.34</t>
  </si>
  <si>
    <t>Figure 8.35</t>
  </si>
  <si>
    <t xml:space="preserve">The drop in the prevalence of incident peritoneal dialysis patients in 2015 may have been influenced by the possibility of seasonal variation. Data for 2015 represent only the winter season, which includes months January to March. </t>
  </si>
  <si>
    <t>Secular trends in modality on the first day of transition to ESRD across 9 incidence years for 102,477 Veterans who transitioned to ESRD during 10/1/2007-3/31/2015.</t>
  </si>
  <si>
    <t>Preemptive transplant</t>
  </si>
  <si>
    <t>Trend in blood hemoglobin level during the prelude (pre-ESRD) time over 20 quarters in 55,329 Veterans who later transitioned to ESRD during 10/1/2007-3/31/2015.</t>
  </si>
  <si>
    <t>Trends in eGFR during the prelude (pre-ESRD) time over 20  quarters in 57,615 Veterans who transitioned to ESRD during 10/1/2007-3/31/2015. Upper Panel: Stratified by age at incidence. Lower Panel: Stratified according to ESRD etiology</t>
  </si>
  <si>
    <t xml:space="preserve">Trend in blood glucose level during the prelude (pre-ESRD) time over 20  quarters in 57,267 Veterans who transitioned to ESRD during 10/1/2007-3/31/2015. </t>
  </si>
  <si>
    <t>Trend in hemoglobin levels (g/dL) over 8 quarters each in the prelude (pre-ESRD) and vintage (post-ESRD) periods among 9,086 patients who transitioned to dialysis during 1/1/2007-12/31/2014</t>
  </si>
  <si>
    <t>Trend in phosphorus levels (mg/dL) over 8 quarters each in the prelude (pre-ESRD) and vintage (post-ESRD) periods among 9,086 patients who transitioned to dialysis during 1/1/2007-12/31/2014</t>
  </si>
  <si>
    <t>Trend in hemoglobin A1C levels (%) over 8 quarters each in the prelude (pre-ESRD) and vintage (post-ESRD) periods among 9,086 patients who transitioned to dialysis during 1/1/2007-12/31/2014</t>
  </si>
  <si>
    <t>Trend in parathyroid hormone levels (pg/mL) over 8 quarters each in the prelude (pre-ESRD) and vintage (post-ESRD) periods among 9,086 patients who transitioned to dialysis during 1/1/2007-12/31/2014</t>
  </si>
  <si>
    <t>Trend in albumin levels (g/dL) over 8 quarters each in the prelude (pre-ESRD) and vintage (post-ESRD) periods among 9,086 patients who transitioned to dialysis during 1/1/2007-12/31/2014</t>
  </si>
  <si>
    <t>Annualized unadjusted mortality of incident ESRD Veterans who transitioned to ESRD during 10/1/2007-3/31/2015 and who were followed for up to 36 months, stratified according to cause of hospitalization during transition to ESRD (N=89,527)</t>
  </si>
  <si>
    <t>AKI</t>
  </si>
  <si>
    <t>None</t>
  </si>
  <si>
    <t>Abbreviations: ESRD, end-stage renal disease; hosp., hospitalization; AKI, acute kidney injury; and CHF, congestive heart failure; trans., transition</t>
  </si>
  <si>
    <t xml:space="preserve">Pre- and post-ESRD trends in average blood hemoglobin levels in Veterans who transitioned to ESRD during 10/1/2007-3/31/2015 over (a) 20 and 4 quarters (N=58,281), respectively, and (b) over 8 quarters each (N=54,526), respectively. </t>
  </si>
  <si>
    <t xml:space="preserve">Pre- and post-ESRD trends in mean albumin in Veterans who transitioned to ESRD during 10/1/2007-3/31/2015 over (a) 20 and 4 quarters (N=57,277), respectively, and (b) 8  quarters each (N=53,634), respectively. </t>
  </si>
  <si>
    <t xml:space="preserve">Pre- and post-ESRD trends in average white blood cells in Veterans who transitioned to ESRD during 10/1/2007-3/31/2015 over (a) 20 and 4 quarters (N=58,322), respectively, and (b) 8 quarters each (N=54,811), respectively. </t>
  </si>
  <si>
    <t>Pre- and post-ESRD trends in blood glucose levels by ESRD-reason for (a) 60,103 Veterans who transitioned to ESRD during 10/1/2007-3/31/2015 over 20 and 4 quarters, respectively, and (b) 56,455 Veterans who transitioned to ESRD during 10/1/2007-3/31/2015 over 8  quarters in each period.</t>
  </si>
  <si>
    <t>Trend in mean serum phosphorus level during the prelude (pre-ESRD) and vintage (post-ESRD) over 36 and 12 months, respectively, in 33,739 Veterans who transitioned to ESRD during 10/1/2007-3/31/2015.</t>
  </si>
  <si>
    <t>Trends in prescribed phosphorus binders, mean serum phosphorus level and mean serum calcium level for incident ESRD Veterans who transitioned to ESRD during 10/1/2007-3/31/2015 (N=84,004; N=37,789; and N=60,007), with data up to -36 months prior to transition (prelude) and up to +36 months after transition (vintage).</t>
  </si>
  <si>
    <t>Phos binders use</t>
  </si>
  <si>
    <t>Mean serum calc (mg/dL)</t>
  </si>
  <si>
    <t>Mean serum phos (mg/dL)</t>
  </si>
  <si>
    <t>10-&lt;13</t>
  </si>
  <si>
    <t>Figure 8.24</t>
  </si>
  <si>
    <t>Table 8.7</t>
  </si>
  <si>
    <t>Comparison of hospitalizations for congestive heart failure and acute kidney injury for incident dialysis patients who died at two months vs. alive more than 12 months after ESRD transition</t>
  </si>
  <si>
    <t>Patients died at two months</t>
  </si>
  <si>
    <t>(N=167)</t>
  </si>
  <si>
    <t>N (%)</t>
  </si>
  <si>
    <t>Patients survived more than 12 months</t>
  </si>
  <si>
    <t>(N=7,864)</t>
  </si>
  <si>
    <t>Primary cause of hospitalization in 6 months prior to ESRD transition</t>
  </si>
  <si>
    <t>45 (27.0)</t>
  </si>
  <si>
    <t>893 (11.4)</t>
  </si>
  <si>
    <t>Acute kidney injury</t>
  </si>
  <si>
    <t>64 (38.3)</t>
  </si>
  <si>
    <t>1529 (19.4)</t>
  </si>
  <si>
    <t>Hospitalization related diagnosis in 6 months prior to ESRD transition</t>
  </si>
  <si>
    <t>95 (56.9)</t>
  </si>
  <si>
    <t>2179 (27.7)</t>
  </si>
  <si>
    <t>134 (80.2)</t>
  </si>
  <si>
    <t>3155 (40.1)</t>
  </si>
  <si>
    <t xml:space="preserve">Uncertain Dialysis* </t>
  </si>
  <si>
    <t>*Uncertain groups have no known dialysis modality</t>
  </si>
  <si>
    <t>Hospitalized Prelude?</t>
  </si>
  <si>
    <t>Hospitalized at time of ESRD?</t>
  </si>
  <si>
    <t>Hospitalized after ESRD?</t>
  </si>
  <si>
    <t>Figure 8.19</t>
  </si>
  <si>
    <t>Figure 8.22</t>
  </si>
  <si>
    <t>6-month interval from dialysis</t>
  </si>
  <si>
    <t>Each unit on the x-axis represents a 6-month interval. Negative signs represent time prior to transition to dialysis, and positive signs represent time after transition to dialysis.</t>
  </si>
  <si>
    <t>Crude and age- and sex-adjusted incidence rates among Kaiser Permanente Southern California members who transitioned to ESRD between 1/1/2007 and 12/31/2014.</t>
  </si>
  <si>
    <t>Year</t>
  </si>
  <si>
    <t>Number of incident ESRD patients</t>
  </si>
  <si>
    <t>Number of KP-SC members</t>
  </si>
  <si>
    <t>Crude incidence/1,000,000 person years</t>
  </si>
  <si>
    <t>Figure 8.26</t>
  </si>
  <si>
    <t>Table 8.8</t>
  </si>
  <si>
    <t>Secular trends in "recovered-kidney-function" according to days after transition to ESRD stratified by incidence year in 102,477 Veterans who transitioned to ESRD during 10/1/2007-3/31//2015.</t>
  </si>
  <si>
    <t>Figure 8.7</t>
  </si>
  <si>
    <t>Figure 8.11</t>
  </si>
  <si>
    <t>Figure 8.25</t>
  </si>
  <si>
    <t>Secular trends in hemoglobin in the last 31 days of the prelude (pre-ESRD) time stratified by incidence year in 23,333 Veterans who transitioned to ESRD during 10/1/2007-3/31/2015.</t>
  </si>
  <si>
    <t>Secular trends in eGFR in the last 31 days of the prelude (pre-ESRD) time stratified by incidence year in 25,035 Veterans who transitioned to ESRD during 10/1/2007-3/31/2015.</t>
  </si>
  <si>
    <t xml:space="preserve">Secular trends in eGFR in the last 31 days of the prelude (pre-ESRD) time stratified by incidence year in 2,775 Veterans who were hospitalized during transition to ESRD due to acute kidney injury and who transitioned to ESRD during 10/1/2007-3/31/2015. </t>
  </si>
  <si>
    <t xml:space="preserve">Secular trends in eGFR in the last 31 days of the prelude (pre-ESRD) time stratified by incidence year in 1,123 Veterans who were hospitalized during transition to ESRD due to congestive heart failure and who transitioned to ESRD during 10/1/2007-3/31/2015. </t>
  </si>
  <si>
    <t>Figure 8.5a</t>
  </si>
  <si>
    <t xml:space="preserve">Figure 8.5b </t>
  </si>
  <si>
    <t>Figure 8.5c</t>
  </si>
  <si>
    <t>Abbreviation: CHF, congestive heart failure; and PTSD, post-traumatic stress disorder</t>
  </si>
  <si>
    <t>Abbreviations: ESRD, end-stage renal disease; mo, month; Ch, channel; diur, diuretics; Hypoglyc, hypoglycemics; ESA, erythropoietin stimulating agents; and Vit, vitamin.</t>
  </si>
  <si>
    <t>Abbreviations: ASHD, atherosclerotic heart disease; CHF, congestive heart failure;
CKD, chronic kidney disease; CVD, acute cerebrovascular disease;ESRD, end-stage renal disease; GI Hem, gastrointestinal
hemorrhage; MI, myocardial infarction; mo, month; Resp Fail,
respiratory failure; Skin Inf, skin infection; Rehab, rehabilitation; and surg, surgical.</t>
  </si>
  <si>
    <t>Abbreviation: phos, phosphorus.</t>
  </si>
  <si>
    <t>Alabama</t>
  </si>
  <si>
    <t>Alaska</t>
  </si>
  <si>
    <t>Arizona</t>
  </si>
  <si>
    <t>Arkansas</t>
  </si>
  <si>
    <t>California</t>
  </si>
  <si>
    <t>Colorado</t>
  </si>
  <si>
    <t>Connecticut</t>
  </si>
  <si>
    <t>District of Columbia</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</si>
  <si>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</si>
  <si>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</si>
  <si>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</si>
  <si>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</si>
  <si>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</si>
  <si>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</si>
  <si>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</si>
  <si>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</si>
  <si>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</si>
  <si>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</si>
  <si>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</si>
  <si>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</si>
  <si>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</si>
  <si>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</si>
  <si>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</si>
  <si>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</si>
  <si>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</si>
  <si>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</si>
  <si>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</si>
  <si>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</si>
  <si>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</si>
  <si>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</si>
  <si>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</si>
  <si>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</si>
  <si>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</si>
  <si>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</si>
  <si>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</si>
  <si>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</si>
  <si>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</si>
  <si>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</si>
  <si>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</si>
  <si>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</si>
  <si>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</si>
  <si>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</si>
  <si>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</si>
  <si>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</si>
  <si>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</si>
  <si>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</si>
  <si>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</si>
  <si>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</si>
  <si>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</si>
  <si>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</si>
  <si>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</si>
  <si>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Guam</t>
  </si>
  <si>
    <t>Northern Mariana Islands</t>
  </si>
  <si>
    <t>Puerto Rico</t>
  </si>
  <si>
    <t>Virgin Islands</t>
  </si>
  <si>
    <t>Yes*
N=48,414 (63%)</t>
  </si>
  <si>
    <t>No
N=28,685 (37%)</t>
  </si>
  <si>
    <t>Yes
N=77,709 (86%)</t>
  </si>
  <si>
    <t>Yes**
N=2,372 (19%)</t>
  </si>
  <si>
    <t>No
N=10,081 (81%)</t>
  </si>
  <si>
    <t>No
N=12,453 (14%)</t>
  </si>
  <si>
    <t xml:space="preserve">(a) </t>
  </si>
  <si>
    <t xml:space="preserve">(b) </t>
  </si>
  <si>
    <t xml:space="preserve">Pre- and post-ESRD trends in average sodium levels in Veterans who transitioned to ESRD during 10/1/2007-3/31/2015 over (a) 20 and 4 quarters each (N=60,372), respectively, and (b) 8 quarters each (N=56,729), respectively. </t>
  </si>
  <si>
    <r>
      <t>White blood cells (10</t>
    </r>
    <r>
      <rPr>
        <vertAlign val="superscript"/>
        <sz val="10"/>
        <color theme="1"/>
        <rFont val="Calibri"/>
        <family val="2"/>
        <scheme val="minor"/>
      </rPr>
      <t>3</t>
    </r>
    <r>
      <rPr>
        <sz val="10"/>
        <color theme="1"/>
        <rFont val="Calibri"/>
        <family val="2"/>
        <scheme val="minor"/>
      </rPr>
      <t>/μL)</t>
    </r>
  </si>
  <si>
    <t>Month from dialysis</t>
  </si>
  <si>
    <t>Quarter from transition</t>
  </si>
  <si>
    <r>
      <t>KPSC</t>
    </r>
    <r>
      <rPr>
        <vertAlign val="superscript"/>
        <sz val="10"/>
        <color theme="1"/>
        <rFont val="Calibri"/>
        <family val="2"/>
        <scheme val="minor"/>
      </rPr>
      <t>a</t>
    </r>
    <r>
      <rPr>
        <sz val="10"/>
        <color theme="1"/>
        <rFont val="Calibri"/>
        <family val="2"/>
        <scheme val="minor"/>
      </rPr>
      <t xml:space="preserve"> (%)</t>
    </r>
  </si>
  <si>
    <r>
      <t xml:space="preserve">California; US, United States. </t>
    </r>
    <r>
      <rPr>
        <vertAlign val="superscript"/>
        <sz val="10"/>
        <color theme="1"/>
        <rFont val="Calibri"/>
        <family val="2"/>
        <scheme val="minor"/>
      </rPr>
      <t>a</t>
    </r>
    <r>
      <rPr>
        <sz val="10"/>
        <color theme="1"/>
        <rFont val="Calibri"/>
        <family val="2"/>
        <scheme val="minor"/>
      </rPr>
      <t>Active KPSC members (all medical centers) on June 30, 2010. ^Data not available.</t>
    </r>
  </si>
  <si>
    <r>
      <t>Data source: Kaiser Permanente Southern California Electronic Health Records, U.S. Census Bureau. Abbreviations: ESRD, end-stage renal disease;</t>
    </r>
    <r>
      <rPr>
        <sz val="10"/>
        <color rgb="FF000000"/>
        <rFont val="Calibri"/>
        <family val="2"/>
        <scheme val="minor"/>
      </rPr>
      <t xml:space="preserve"> KPSC, Kaiser Permanente Southern California</t>
    </r>
    <r>
      <rPr>
        <sz val="10"/>
        <color theme="1"/>
        <rFont val="Calibri"/>
        <family val="2"/>
        <scheme val="minor"/>
      </rPr>
      <t xml:space="preserve">. </t>
    </r>
    <r>
      <rPr>
        <vertAlign val="superscript"/>
        <sz val="10"/>
        <color rgb="FF000000"/>
        <rFont val="Calibri"/>
        <family val="2"/>
        <scheme val="minor"/>
      </rPr>
      <t>a</t>
    </r>
    <r>
      <rPr>
        <sz val="10"/>
        <color rgb="FF000000"/>
        <rFont val="Calibri"/>
        <family val="2"/>
        <scheme val="minor"/>
      </rPr>
      <t>The United States census 2010 was used as the standard population.</t>
    </r>
  </si>
  <si>
    <r>
      <t>Age-, Sex- adjusted incidence/1,000,000 person years</t>
    </r>
    <r>
      <rPr>
        <vertAlign val="superscript"/>
        <sz val="10"/>
        <color theme="1"/>
        <rFont val="Calibri"/>
        <family val="2"/>
        <scheme val="minor"/>
      </rPr>
      <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</si>
</sst>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numFmt numFmtId="168" formatCode="_(* #,##0_);_(* \(#,##0\);_(* &quot;-&quot;??_);_(@_)"/>
    <numFmt numFmtId="171" formatCode="0.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Trebuchet MS"/>
      <family val="2"/>
    </font>
    <font>
      <sz val="12"/>
      <color theme="1"/>
      <name val="Calibri"/>
      <family val="2"/>
      <scheme val="minor"/>
    </font>
    <font>
      <sz val="10"/>
      <name val="GoudyOlSt BT"/>
      <family val="1"/>
    </font>
    <font>
      <sz val="9"/>
      <name val="Trebuchet MS"/>
      <family val="2"/>
    </font>
    <font>
      <sz val="10"/>
      <color theme="1"/>
      <name val="Calibri"/>
      <family val="2"/>
      <scheme val="minor"/>
    </font>
    <font>
      <sz val="10"/>
      <color rgb="FF000000"/>
      <name val="Calibri"/>
      <family val="2"/>
      <scheme val="minor"/>
    </font>
    <font>
      <sz val="10"/>
      <name val="Calibri"/>
      <family val="2"/>
      <scheme val="minor"/>
    </font>
    <font>
      <b/>
      <sz val="10"/>
      <color theme="1"/>
      <name val="Calibri"/>
      <family val="2"/>
      <scheme val="minor"/>
    </font>
    <font>
      <vertAlign val="superscript"/>
      <sz val="10"/>
      <color theme="1"/>
      <name val="Calibri"/>
      <family val="2"/>
      <scheme val="minor"/>
    </font>
    <font>
      <vertAlign val="superscript"/>
      <sz val="10"/>
      <color rgb="FF000000"/>
      <name val="Calibri"/>
      <family val="2"/>
      <scheme val="minor"/>
    </font>
    <font>
      <b/>
      <sz val="10"/>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diagonal/>
    </border>
    <border>
      <left/>
      <right/>
      <top/>
      <bottom style="thin">
        <color indexed="64"/>
      </bottom>
      <diagonal/>
    </border>
    <border>
      <left style="thin">
        <color indexed="64"/>
      </left>
      <right/>
      <top/>
      <bottom/>
      <diagonal/>
    </border>
  </borders>
  <cellStyleXfs count="59">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9" fillId="0" borderId="0"/>
    <xf numFmtId="9" fontId="19" fillId="0" borderId="0" applyFont="0" applyFill="0" applyBorder="0" applyAlignment="0" applyProtection="0"/>
    <xf numFmtId="0" fontId="1" fillId="0" borderId="0"/>
    <xf numFmtId="9" fontId="1" fillId="0" borderId="0" applyFont="0" applyFill="0" applyBorder="0" applyAlignment="0" applyProtection="0"/>
    <xf numFmtId="0" fontId="19" fillId="0" borderId="0"/>
    <xf numFmtId="9" fontId="19"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20" fillId="0" borderId="0"/>
    <xf numFmtId="0" fontId="1" fillId="0" borderId="0"/>
    <xf numFmtId="0" fontId="19" fillId="0" borderId="0"/>
    <xf numFmtId="0" fontId="19" fillId="0" borderId="0"/>
    <xf numFmtId="43" fontId="1" fillId="0" borderId="0" applyFont="0" applyFill="0" applyBorder="0" applyAlignment="0" applyProtection="0"/>
  </cellStyleXfs>
  <cellXfs count="134">
    <xf numFmtId="0" fontId="0" fillId="0" borderId="0" xfId="0"/>
    <xf numFmtId="0" fontId="18" fillId="0" borderId="0" xfId="0" applyFont="1" applyFill="1" applyBorder="1"/>
    <xf numFmtId="0" fontId="18" fillId="33" borderId="0" xfId="0" applyFont="1" applyFill="1" applyBorder="1"/>
    <xf numFmtId="0" fontId="18" fillId="33" borderId="0" xfId="0" applyFont="1" applyFill="1" applyBorder="1"/>
    <xf numFmtId="0" fontId="18" fillId="0" borderId="0" xfId="0" applyFont="1" applyBorder="1"/>
    <xf numFmtId="0" fontId="0" fillId="0" borderId="0" xfId="0"/>
    <xf numFmtId="0" fontId="18" fillId="0" borderId="0" xfId="0" applyFont="1" applyBorder="1" applyAlignment="1">
      <alignment horizontal="center"/>
    </xf>
    <xf numFmtId="0" fontId="18" fillId="0" borderId="0" xfId="0" applyFont="1" applyBorder="1" applyAlignment="1">
      <alignment horizontal="center"/>
    </xf>
    <xf numFmtId="0" fontId="22" fillId="0" borderId="0" xfId="0" applyFont="1"/>
    <xf numFmtId="0" fontId="22" fillId="0" borderId="11" xfId="0" applyFont="1" applyBorder="1" applyAlignment="1">
      <alignment horizontal="left"/>
    </xf>
    <xf numFmtId="0" fontId="22" fillId="0" borderId="11" xfId="0" applyFont="1" applyBorder="1"/>
    <xf numFmtId="0" fontId="22" fillId="0" borderId="0" xfId="0" applyFont="1" applyAlignment="1">
      <alignment horizontal="left"/>
    </xf>
    <xf numFmtId="3" fontId="22" fillId="0" borderId="0" xfId="0" applyNumberFormat="1" applyFont="1" applyAlignment="1">
      <alignment horizontal="left"/>
    </xf>
    <xf numFmtId="2" fontId="22" fillId="0" borderId="11" xfId="0" applyNumberFormat="1" applyFont="1" applyBorder="1" applyAlignment="1">
      <alignment horizontal="left"/>
    </xf>
    <xf numFmtId="0" fontId="22" fillId="33" borderId="0" xfId="0" applyFont="1" applyFill="1" applyBorder="1"/>
    <xf numFmtId="0" fontId="22" fillId="0" borderId="0" xfId="0" applyFont="1" applyAlignment="1">
      <alignment horizontal="right"/>
    </xf>
    <xf numFmtId="164" fontId="22" fillId="0" borderId="0" xfId="0" applyNumberFormat="1" applyFont="1"/>
    <xf numFmtId="0" fontId="22" fillId="33" borderId="0" xfId="0" applyFont="1" applyFill="1" applyBorder="1" applyAlignment="1">
      <alignment horizontal="left" vertical="top"/>
    </xf>
    <xf numFmtId="1" fontId="22" fillId="0" borderId="0" xfId="0" applyNumberFormat="1" applyFont="1"/>
    <xf numFmtId="0" fontId="22" fillId="33" borderId="0" xfId="0" applyFont="1" applyFill="1" applyAlignment="1">
      <alignment horizontal="left" vertical="top"/>
    </xf>
    <xf numFmtId="0" fontId="22" fillId="33" borderId="0" xfId="0" applyFont="1" applyFill="1" applyAlignment="1"/>
    <xf numFmtId="0" fontId="22" fillId="0" borderId="0" xfId="0" applyFont="1" applyAlignment="1">
      <alignment horizontal="center"/>
    </xf>
    <xf numFmtId="2" fontId="22" fillId="0" borderId="0" xfId="0" applyNumberFormat="1" applyFont="1" applyAlignment="1">
      <alignment horizontal="right"/>
    </xf>
    <xf numFmtId="164" fontId="22" fillId="0" borderId="0" xfId="0" applyNumberFormat="1" applyFont="1" applyAlignment="1">
      <alignment horizontal="right"/>
    </xf>
    <xf numFmtId="1" fontId="22" fillId="0" borderId="0" xfId="0" applyNumberFormat="1" applyFont="1" applyAlignment="1">
      <alignment horizontal="right"/>
    </xf>
    <xf numFmtId="0" fontId="23" fillId="0" borderId="0" xfId="0" applyFont="1" applyAlignment="1">
      <alignment horizontal="left" vertical="center" wrapText="1"/>
    </xf>
    <xf numFmtId="0" fontId="18" fillId="0" borderId="0" xfId="0" applyFont="1" applyBorder="1" applyAlignment="1">
      <alignment horizontal="right"/>
    </xf>
    <xf numFmtId="2" fontId="18" fillId="0" borderId="0" xfId="0" applyNumberFormat="1" applyFont="1" applyBorder="1" applyAlignment="1">
      <alignment horizontal="right"/>
    </xf>
    <xf numFmtId="0" fontId="22" fillId="0" borderId="0" xfId="0" applyFont="1" applyBorder="1"/>
    <xf numFmtId="0" fontId="22" fillId="0" borderId="0" xfId="0" applyFont="1" applyAlignment="1">
      <alignment horizontal="left" wrapText="1"/>
    </xf>
    <xf numFmtId="0" fontId="22" fillId="0" borderId="0" xfId="0" applyFont="1" applyBorder="1" applyAlignment="1">
      <alignment horizontal="left" wrapText="1"/>
    </xf>
    <xf numFmtId="0" fontId="22" fillId="0" borderId="0" xfId="0" applyFont="1" applyBorder="1" applyAlignment="1">
      <alignment horizontal="center"/>
    </xf>
    <xf numFmtId="0" fontId="22" fillId="0" borderId="0" xfId="0" applyFont="1" applyBorder="1" applyAlignment="1">
      <alignment horizontal="right"/>
    </xf>
    <xf numFmtId="2" fontId="22" fillId="0" borderId="0" xfId="0" applyNumberFormat="1" applyFont="1" applyBorder="1" applyAlignment="1">
      <alignment horizontal="right"/>
    </xf>
    <xf numFmtId="0" fontId="22" fillId="0" borderId="0" xfId="0" applyFont="1" applyBorder="1" applyAlignment="1">
      <alignment horizontal="left"/>
    </xf>
    <xf numFmtId="0" fontId="22" fillId="0" borderId="0" xfId="0" applyFont="1" applyAlignment="1"/>
    <xf numFmtId="0" fontId="22" fillId="0" borderId="0" xfId="0" applyFont="1" applyBorder="1" applyAlignment="1">
      <alignment horizontal="right" wrapText="1"/>
    </xf>
    <xf numFmtId="2" fontId="22" fillId="0" borderId="0" xfId="0" applyNumberFormat="1" applyFont="1" applyBorder="1" applyAlignment="1">
      <alignment horizontal="right" vertical="top" wrapText="1"/>
    </xf>
    <xf numFmtId="0" fontId="22" fillId="0" borderId="0" xfId="0" applyFont="1" applyAlignment="1">
      <alignment horizontal="right" wrapText="1"/>
    </xf>
    <xf numFmtId="2" fontId="22" fillId="0" borderId="0" xfId="0" applyNumberFormat="1" applyFont="1" applyAlignment="1">
      <alignment horizontal="right" wrapText="1"/>
    </xf>
    <xf numFmtId="0" fontId="22" fillId="0" borderId="0" xfId="0" applyFont="1" applyAlignment="1">
      <alignment vertical="center"/>
    </xf>
    <xf numFmtId="0" fontId="22" fillId="33" borderId="0" xfId="0" applyFont="1" applyFill="1" applyAlignment="1">
      <alignment horizontal="left"/>
    </xf>
    <xf numFmtId="0" fontId="22" fillId="33" borderId="0" xfId="0" applyFont="1" applyFill="1" applyBorder="1" applyAlignment="1"/>
    <xf numFmtId="0" fontId="22" fillId="0" borderId="0" xfId="0" applyFont="1" applyFill="1" applyAlignment="1">
      <alignment horizontal="left"/>
    </xf>
    <xf numFmtId="0" fontId="22" fillId="0" borderId="0" xfId="0" applyFont="1" applyFill="1" applyAlignment="1">
      <alignment horizontal="left" vertical="top"/>
    </xf>
    <xf numFmtId="164" fontId="18" fillId="0" borderId="0" xfId="0" applyNumberFormat="1" applyFont="1" applyBorder="1" applyAlignment="1">
      <alignment horizontal="right"/>
    </xf>
    <xf numFmtId="1" fontId="21" fillId="0" borderId="0" xfId="0" applyNumberFormat="1" applyFont="1" applyBorder="1" applyAlignment="1">
      <alignment horizontal="right"/>
    </xf>
    <xf numFmtId="1" fontId="18" fillId="0" borderId="0" xfId="0" applyNumberFormat="1" applyFont="1" applyBorder="1" applyAlignment="1">
      <alignment horizontal="right"/>
    </xf>
    <xf numFmtId="168" fontId="18" fillId="0" borderId="0" xfId="58" applyNumberFormat="1" applyFont="1" applyBorder="1" applyAlignment="1">
      <alignment horizontal="right"/>
    </xf>
    <xf numFmtId="0" fontId="22" fillId="0" borderId="0" xfId="0" applyFont="1" applyAlignment="1">
      <alignment horizontal="right"/>
    </xf>
    <xf numFmtId="0" fontId="22" fillId="0" borderId="0" xfId="0" applyFont="1" applyAlignment="1">
      <alignment horizontal="center"/>
    </xf>
    <xf numFmtId="0" fontId="22" fillId="0" borderId="0" xfId="0" applyFont="1" applyAlignment="1">
      <alignment horizontal="center" wrapText="1"/>
    </xf>
    <xf numFmtId="0" fontId="22" fillId="0" borderId="0" xfId="0" applyFont="1" applyAlignment="1">
      <alignment wrapText="1"/>
    </xf>
    <xf numFmtId="0" fontId="22" fillId="33" borderId="0" xfId="0" applyFont="1" applyFill="1"/>
    <xf numFmtId="0" fontId="22" fillId="0" borderId="0" xfId="0" applyFont="1" applyAlignment="1">
      <alignment horizontal="left" wrapText="1"/>
    </xf>
    <xf numFmtId="0" fontId="22" fillId="33" borderId="0" xfId="0" applyFont="1" applyFill="1" applyBorder="1" applyAlignment="1">
      <alignment horizontal="left"/>
    </xf>
    <xf numFmtId="0" fontId="22" fillId="33" borderId="0" xfId="0" applyFont="1" applyFill="1" applyAlignment="1">
      <alignment horizontal="center"/>
    </xf>
    <xf numFmtId="0" fontId="22" fillId="33" borderId="0" xfId="0" applyFont="1" applyFill="1" applyAlignment="1">
      <alignment horizontal="left" wrapText="1"/>
    </xf>
    <xf numFmtId="0" fontId="22" fillId="0" borderId="0" xfId="0" applyFont="1" applyFill="1" applyAlignment="1">
      <alignment horizontal="right" wrapText="1"/>
    </xf>
    <xf numFmtId="0" fontId="22" fillId="0" borderId="0" xfId="0" applyFont="1" applyFill="1" applyAlignment="1">
      <alignment horizontal="right"/>
    </xf>
    <xf numFmtId="0" fontId="24" fillId="33" borderId="0" xfId="0" applyFont="1" applyFill="1" applyAlignment="1">
      <alignment horizontal="left" vertical="center"/>
    </xf>
    <xf numFmtId="0" fontId="22" fillId="0" borderId="0" xfId="0" applyFont="1" applyBorder="1" applyAlignment="1">
      <alignment horizontal="center" wrapText="1"/>
    </xf>
    <xf numFmtId="0" fontId="22" fillId="0" borderId="10" xfId="0" applyFont="1" applyBorder="1" applyAlignment="1">
      <alignment horizontal="center" wrapText="1"/>
    </xf>
    <xf numFmtId="0" fontId="22" fillId="0" borderId="12" xfId="0" applyFont="1" applyBorder="1" applyAlignment="1">
      <alignment horizontal="center" wrapText="1"/>
    </xf>
    <xf numFmtId="0" fontId="22" fillId="0" borderId="0" xfId="0" applyFont="1" applyBorder="1" applyAlignment="1">
      <alignment horizontal="center" vertical="center" wrapText="1"/>
    </xf>
    <xf numFmtId="0" fontId="22" fillId="0" borderId="10" xfId="0" applyFont="1" applyBorder="1" applyAlignment="1">
      <alignment horizontal="center" vertical="center"/>
    </xf>
    <xf numFmtId="0" fontId="22" fillId="0" borderId="12" xfId="0" applyFont="1" applyBorder="1"/>
    <xf numFmtId="0" fontId="22" fillId="0" borderId="10" xfId="0" applyFont="1" applyBorder="1"/>
    <xf numFmtId="0" fontId="22" fillId="0" borderId="0" xfId="0" applyFont="1" applyBorder="1" applyAlignment="1">
      <alignment horizontal="center" vertical="center"/>
    </xf>
    <xf numFmtId="0" fontId="23" fillId="0" borderId="0" xfId="0" applyFont="1" applyAlignment="1">
      <alignment vertical="center"/>
    </xf>
    <xf numFmtId="0" fontId="24" fillId="33" borderId="0" xfId="0" applyFont="1" applyFill="1"/>
    <xf numFmtId="0" fontId="22" fillId="33" borderId="0" xfId="0" applyFont="1" applyFill="1" applyAlignment="1">
      <alignment wrapText="1"/>
    </xf>
    <xf numFmtId="0" fontId="22" fillId="33" borderId="0" xfId="0" applyFont="1" applyFill="1" applyAlignment="1">
      <alignment horizontal="left" wrapText="1"/>
    </xf>
    <xf numFmtId="0" fontId="22" fillId="0" borderId="0" xfId="0" applyFont="1" applyAlignment="1">
      <alignment horizontal="left" vertical="top"/>
    </xf>
    <xf numFmtId="0" fontId="22" fillId="33" borderId="0" xfId="0" applyFont="1" applyFill="1" applyAlignment="1">
      <alignment horizontal="right"/>
    </xf>
    <xf numFmtId="0" fontId="22" fillId="33" borderId="0" xfId="0" applyFont="1" applyFill="1" applyAlignment="1">
      <alignment horizontal="right" wrapText="1"/>
    </xf>
    <xf numFmtId="0" fontId="22" fillId="0" borderId="0" xfId="0" applyFont="1" applyFill="1" applyBorder="1" applyAlignment="1">
      <alignment horizontal="right" vertical="top" wrapText="1"/>
    </xf>
    <xf numFmtId="0" fontId="22" fillId="0" borderId="0" xfId="0" applyFont="1" applyFill="1" applyAlignment="1">
      <alignment horizontal="right" vertical="top"/>
    </xf>
    <xf numFmtId="0" fontId="22" fillId="0" borderId="0" xfId="0" applyFont="1" applyFill="1" applyAlignment="1">
      <alignment horizontal="left" vertical="top" wrapText="1"/>
    </xf>
    <xf numFmtId="0" fontId="24" fillId="33" borderId="0" xfId="0" applyFont="1" applyFill="1" applyAlignment="1">
      <alignment horizontal="left"/>
    </xf>
    <xf numFmtId="0" fontId="24" fillId="33" borderId="0" xfId="0" applyFont="1" applyFill="1" applyAlignment="1">
      <alignment horizontal="center" vertical="top"/>
    </xf>
    <xf numFmtId="0" fontId="22" fillId="33" borderId="0" xfId="0" applyFont="1" applyFill="1" applyAlignment="1">
      <alignment horizontal="left" vertical="top" wrapText="1"/>
    </xf>
    <xf numFmtId="0" fontId="22" fillId="0" borderId="0" xfId="0" applyFont="1" applyAlignment="1">
      <alignment horizontal="left" vertical="top" wrapText="1"/>
    </xf>
    <xf numFmtId="0" fontId="22" fillId="0" borderId="0" xfId="0" applyFont="1" applyFill="1" applyBorder="1" applyAlignment="1">
      <alignment horizontal="left"/>
    </xf>
    <xf numFmtId="164" fontId="22" fillId="0" borderId="0" xfId="0" applyNumberFormat="1" applyFont="1" applyBorder="1" applyAlignment="1">
      <alignment horizontal="left"/>
    </xf>
    <xf numFmtId="0" fontId="22" fillId="0" borderId="0" xfId="0" applyFont="1" applyBorder="1" applyAlignment="1">
      <alignment wrapText="1"/>
    </xf>
    <xf numFmtId="0" fontId="22" fillId="0" borderId="0" xfId="0" applyFont="1" applyBorder="1" applyAlignment="1">
      <alignment horizontal="left" vertical="top" wrapText="1"/>
    </xf>
    <xf numFmtId="164" fontId="22" fillId="0" borderId="0" xfId="0" applyNumberFormat="1" applyFont="1" applyBorder="1" applyAlignment="1">
      <alignment horizontal="right"/>
    </xf>
    <xf numFmtId="2" fontId="22" fillId="0" borderId="0" xfId="0" applyNumberFormat="1" applyFont="1" applyAlignment="1">
      <alignment horizontal="right" vertical="top" wrapText="1"/>
    </xf>
    <xf numFmtId="0" fontId="22" fillId="0" borderId="0" xfId="0" applyFont="1" applyAlignment="1">
      <alignment horizontal="right" vertical="top" wrapText="1"/>
    </xf>
    <xf numFmtId="0" fontId="22" fillId="0" borderId="0" xfId="0" applyFont="1" applyFill="1" applyBorder="1" applyAlignment="1">
      <alignment horizontal="right"/>
    </xf>
    <xf numFmtId="0" fontId="22" fillId="0" borderId="0" xfId="0" applyFont="1" applyBorder="1" applyAlignment="1">
      <alignment horizontal="center"/>
    </xf>
    <xf numFmtId="0" fontId="22" fillId="0" borderId="0" xfId="0" applyFont="1" applyBorder="1" applyAlignment="1">
      <alignment horizontal="right" vertical="top" wrapText="1"/>
    </xf>
    <xf numFmtId="0" fontId="22" fillId="0" borderId="0" xfId="0" applyFont="1" applyAlignment="1">
      <alignment horizontal="left" vertical="top" wrapText="1"/>
    </xf>
    <xf numFmtId="0" fontId="22" fillId="0" borderId="0" xfId="0" applyFont="1" applyAlignment="1">
      <alignment horizontal="left" vertical="center" wrapText="1"/>
    </xf>
    <xf numFmtId="171" fontId="22" fillId="0" borderId="0" xfId="0" applyNumberFormat="1" applyFont="1" applyAlignment="1">
      <alignment horizontal="right"/>
    </xf>
    <xf numFmtId="0" fontId="25" fillId="33" borderId="0" xfId="0" applyFont="1" applyFill="1" applyBorder="1"/>
    <xf numFmtId="164" fontId="22" fillId="33" borderId="0" xfId="0" applyNumberFormat="1" applyFont="1" applyFill="1" applyBorder="1" applyAlignment="1">
      <alignment horizontal="right" vertical="center"/>
    </xf>
    <xf numFmtId="0" fontId="22" fillId="33" borderId="0" xfId="0" applyFont="1" applyFill="1" applyBorder="1" applyAlignment="1">
      <alignment horizontal="right"/>
    </xf>
    <xf numFmtId="0" fontId="22" fillId="33" borderId="0" xfId="0" applyFont="1" applyFill="1" applyBorder="1" applyAlignment="1">
      <alignment horizontal="right" vertical="center"/>
    </xf>
    <xf numFmtId="0" fontId="22" fillId="33" borderId="0" xfId="0" applyFont="1" applyFill="1" applyBorder="1" applyAlignment="1">
      <alignment horizontal="right" vertical="top"/>
    </xf>
    <xf numFmtId="2" fontId="22" fillId="33" borderId="0" xfId="0" applyNumberFormat="1" applyFont="1" applyFill="1" applyBorder="1" applyAlignment="1">
      <alignment horizontal="right" vertical="center"/>
    </xf>
    <xf numFmtId="2" fontId="24" fillId="33" borderId="0" xfId="0" applyNumberFormat="1" applyFont="1" applyFill="1" applyBorder="1" applyAlignment="1">
      <alignment horizontal="right" vertical="center"/>
    </xf>
    <xf numFmtId="2" fontId="22" fillId="33" borderId="0" xfId="0" quotePrefix="1" applyNumberFormat="1" applyFont="1" applyFill="1" applyBorder="1" applyAlignment="1">
      <alignment horizontal="right" vertical="center"/>
    </xf>
    <xf numFmtId="2" fontId="24" fillId="0" borderId="0" xfId="0" applyNumberFormat="1" applyFont="1" applyFill="1" applyBorder="1" applyAlignment="1">
      <alignment horizontal="right" vertical="center"/>
    </xf>
    <xf numFmtId="0" fontId="22" fillId="33" borderId="0" xfId="0" applyFont="1" applyFill="1" applyBorder="1" applyAlignment="1">
      <alignment horizontal="left" indent="2"/>
    </xf>
    <xf numFmtId="0" fontId="22" fillId="0" borderId="0" xfId="0" applyFont="1" applyAlignment="1">
      <alignment horizontal="left" vertical="center"/>
    </xf>
    <xf numFmtId="3" fontId="22" fillId="0" borderId="0" xfId="0" applyNumberFormat="1" applyFont="1" applyAlignment="1">
      <alignment horizontal="right"/>
    </xf>
    <xf numFmtId="164" fontId="22" fillId="33" borderId="0" xfId="0" applyNumberFormat="1" applyFont="1" applyFill="1" applyAlignment="1">
      <alignment horizontal="right" vertical="top"/>
    </xf>
    <xf numFmtId="0" fontId="22" fillId="33" borderId="0" xfId="0" applyFont="1" applyFill="1" applyAlignment="1">
      <alignment horizontal="right" vertical="top"/>
    </xf>
    <xf numFmtId="0" fontId="22" fillId="33" borderId="0" xfId="0" applyFont="1" applyFill="1" applyAlignment="1">
      <alignment horizontal="right" vertical="top" wrapText="1"/>
    </xf>
    <xf numFmtId="0" fontId="23" fillId="0" borderId="0" xfId="0" applyFont="1" applyBorder="1" applyAlignment="1">
      <alignment horizontal="center" vertical="center" wrapText="1"/>
    </xf>
    <xf numFmtId="0" fontId="23" fillId="0" borderId="0" xfId="0" applyFont="1" applyBorder="1" applyAlignment="1">
      <alignment horizontal="right" vertical="center" wrapText="1"/>
    </xf>
    <xf numFmtId="0" fontId="23" fillId="0" borderId="0" xfId="0" applyFont="1" applyBorder="1" applyAlignment="1">
      <alignment horizontal="right" vertical="center"/>
    </xf>
    <xf numFmtId="0" fontId="28" fillId="0" borderId="0" xfId="0" applyFont="1" applyBorder="1" applyAlignment="1">
      <alignment horizontal="left" wrapText="1"/>
    </xf>
    <xf numFmtId="0" fontId="23" fillId="0" borderId="0" xfId="0" applyFont="1" applyBorder="1" applyAlignment="1">
      <alignment horizontal="left" vertical="center"/>
    </xf>
    <xf numFmtId="0" fontId="28" fillId="0" borderId="0" xfId="0" applyFont="1" applyBorder="1" applyAlignment="1">
      <alignment horizontal="left" vertical="center" wrapText="1"/>
    </xf>
    <xf numFmtId="0" fontId="28" fillId="0" borderId="0" xfId="0" applyFont="1" applyBorder="1" applyAlignment="1">
      <alignment horizontal="right" vertical="center" wrapText="1"/>
    </xf>
    <xf numFmtId="0" fontId="24" fillId="33" borderId="0" xfId="0" applyFont="1" applyFill="1" applyAlignment="1">
      <alignment horizontal="left" vertical="top"/>
    </xf>
    <xf numFmtId="0" fontId="24" fillId="33" borderId="0" xfId="0" applyFont="1" applyFill="1" applyAlignment="1">
      <alignment vertical="center"/>
    </xf>
    <xf numFmtId="0" fontId="24" fillId="33" borderId="0" xfId="0" applyFont="1" applyFill="1" applyAlignment="1">
      <alignment horizontal="center" vertical="center"/>
    </xf>
    <xf numFmtId="0" fontId="24" fillId="33" borderId="0" xfId="0" applyFont="1" applyFill="1" applyBorder="1"/>
    <xf numFmtId="0" fontId="23" fillId="33" borderId="0" xfId="0" applyFont="1" applyFill="1" applyBorder="1" applyAlignment="1">
      <alignment horizontal="left" vertical="top"/>
    </xf>
    <xf numFmtId="164" fontId="23" fillId="33" borderId="0" xfId="0" applyNumberFormat="1" applyFont="1" applyFill="1" applyBorder="1" applyAlignment="1">
      <alignment horizontal="right" vertical="top"/>
    </xf>
    <xf numFmtId="0" fontId="22" fillId="33" borderId="0" xfId="0" applyFont="1" applyFill="1" applyBorder="1" applyAlignment="1">
      <alignment horizontal="center" vertical="top"/>
    </xf>
    <xf numFmtId="0" fontId="22" fillId="33" borderId="0" xfId="0" applyFont="1" applyFill="1" applyBorder="1" applyAlignment="1">
      <alignment vertical="top" wrapText="1"/>
    </xf>
    <xf numFmtId="0" fontId="23" fillId="33" borderId="0" xfId="0" applyFont="1" applyFill="1" applyBorder="1" applyAlignment="1">
      <alignment horizontal="right" vertical="top" wrapText="1"/>
    </xf>
    <xf numFmtId="0" fontId="22" fillId="33" borderId="0" xfId="0" applyNumberFormat="1" applyFont="1" applyFill="1" applyAlignment="1">
      <alignment horizontal="left"/>
    </xf>
    <xf numFmtId="164" fontId="22" fillId="33" borderId="0" xfId="0" applyNumberFormat="1" applyFont="1" applyFill="1" applyAlignment="1">
      <alignment horizontal="right" indent="1"/>
    </xf>
    <xf numFmtId="164" fontId="22" fillId="33" borderId="0" xfId="0" applyNumberFormat="1" applyFont="1" applyFill="1" applyAlignment="1">
      <alignment horizontal="right"/>
    </xf>
    <xf numFmtId="2" fontId="22" fillId="33" borderId="0" xfId="0" applyNumberFormat="1" applyFont="1" applyFill="1" applyAlignment="1">
      <alignment horizontal="right"/>
    </xf>
    <xf numFmtId="0" fontId="22" fillId="33" borderId="0" xfId="0" applyNumberFormat="1" applyFont="1" applyFill="1"/>
    <xf numFmtId="2" fontId="23" fillId="33" borderId="0" xfId="0" applyNumberFormat="1" applyFont="1" applyFill="1" applyAlignment="1">
      <alignment horizontal="right" vertical="center"/>
    </xf>
    <xf numFmtId="0" fontId="22" fillId="33" borderId="0" xfId="0" applyFont="1" applyFill="1" applyAlignment="1">
      <alignment horizontal="right" indent="1"/>
    </xf>
  </cellXfs>
  <cellStyles count="59">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58"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6"/>
    <cellStyle name="Normal 2 2" xfId="54"/>
    <cellStyle name="Normal 2 3" xfId="57"/>
    <cellStyle name="Normal 3" xfId="48"/>
    <cellStyle name="Normal 3 2" xfId="52"/>
    <cellStyle name="Normal 4" xfId="50"/>
    <cellStyle name="Normal 5" xfId="44"/>
    <cellStyle name="Normal 6" xfId="42"/>
    <cellStyle name="Normal 6 2" xfId="55"/>
    <cellStyle name="Normal 6 3" xfId="56"/>
    <cellStyle name="Note" xfId="15" builtinId="10" customBuiltin="1"/>
    <cellStyle name="Output" xfId="10" builtinId="21" customBuiltin="1"/>
    <cellStyle name="Percent 2" xfId="47"/>
    <cellStyle name="Percent 3" xfId="49"/>
    <cellStyle name="Percent 3 2" xfId="53"/>
    <cellStyle name="Percent 4" xfId="51"/>
    <cellStyle name="Percent 5" xfId="45"/>
    <cellStyle name="Percent 6" xfId="43"/>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showGridLines="0" tabSelected="1" workbookViewId="0"/>
  </sheetViews>
  <sheetFormatPr defaultRowHeight="12.75"/>
  <cols>
    <col min="1" max="1" width="29.140625" style="8" customWidth="1"/>
    <col min="2" max="8" width="14.28515625" style="8" bestFit="1" customWidth="1"/>
    <col min="9" max="16384" width="9.140625" style="8"/>
  </cols>
  <sheetData>
    <row r="1" spans="1:8">
      <c r="A1" s="8" t="s">
        <v>9</v>
      </c>
    </row>
    <row r="2" spans="1:8">
      <c r="A2" s="8" t="s">
        <v>259</v>
      </c>
    </row>
    <row r="4" spans="1:8">
      <c r="A4" s="8" t="s">
        <v>21</v>
      </c>
    </row>
    <row r="5" spans="1:8">
      <c r="A5" s="8" t="s">
        <v>10</v>
      </c>
      <c r="B5" s="9" t="s">
        <v>11</v>
      </c>
      <c r="C5" s="9"/>
      <c r="D5" s="9"/>
      <c r="E5" s="9"/>
      <c r="F5" s="9"/>
      <c r="G5" s="9"/>
      <c r="H5" s="9"/>
    </row>
    <row r="6" spans="1:8">
      <c r="A6" s="10" t="s">
        <v>12</v>
      </c>
      <c r="B6" s="9">
        <v>2008</v>
      </c>
      <c r="C6" s="9">
        <v>2009</v>
      </c>
      <c r="D6" s="9">
        <v>2010</v>
      </c>
      <c r="E6" s="9">
        <v>2011</v>
      </c>
      <c r="F6" s="9">
        <v>2012</v>
      </c>
      <c r="G6" s="9">
        <v>2013</v>
      </c>
      <c r="H6" s="9">
        <v>2014</v>
      </c>
    </row>
    <row r="7" spans="1:8">
      <c r="A7" s="8" t="s">
        <v>260</v>
      </c>
      <c r="B7" s="11">
        <v>84</v>
      </c>
      <c r="C7" s="11">
        <v>83</v>
      </c>
      <c r="D7" s="11">
        <v>81</v>
      </c>
      <c r="E7" s="11">
        <v>81</v>
      </c>
      <c r="F7" s="11">
        <v>69</v>
      </c>
      <c r="G7" s="11">
        <v>84</v>
      </c>
      <c r="H7" s="11">
        <v>89</v>
      </c>
    </row>
    <row r="8" spans="1:8">
      <c r="A8" s="8" t="s">
        <v>261</v>
      </c>
      <c r="B8" s="12">
        <v>1704278</v>
      </c>
      <c r="C8" s="12">
        <v>1660932</v>
      </c>
      <c r="D8" s="12">
        <v>1743846</v>
      </c>
      <c r="E8" s="12">
        <v>1759591</v>
      </c>
      <c r="F8" s="12">
        <v>1825854</v>
      </c>
      <c r="G8" s="12">
        <v>1625853</v>
      </c>
      <c r="H8" s="12">
        <v>1656336</v>
      </c>
    </row>
    <row r="9" spans="1:8">
      <c r="A9" s="8" t="s">
        <v>262</v>
      </c>
      <c r="B9" s="11">
        <v>49</v>
      </c>
      <c r="C9" s="11">
        <v>50</v>
      </c>
      <c r="D9" s="11">
        <v>46</v>
      </c>
      <c r="E9" s="11">
        <v>46</v>
      </c>
      <c r="F9" s="11">
        <v>38</v>
      </c>
      <c r="G9" s="11">
        <v>52</v>
      </c>
      <c r="H9" s="11">
        <v>54</v>
      </c>
    </row>
    <row r="10" spans="1:8">
      <c r="A10" s="8" t="s">
        <v>13</v>
      </c>
      <c r="B10" s="12">
        <v>5532</v>
      </c>
      <c r="C10" s="12">
        <v>5758</v>
      </c>
      <c r="D10" s="12">
        <v>5564</v>
      </c>
      <c r="E10" s="12">
        <v>5497</v>
      </c>
      <c r="F10" s="12">
        <v>5607</v>
      </c>
      <c r="G10" s="12">
        <v>5491</v>
      </c>
      <c r="H10" s="12">
        <v>5619</v>
      </c>
    </row>
    <row r="11" spans="1:8">
      <c r="A11" s="8" t="s">
        <v>14</v>
      </c>
      <c r="B11" s="12">
        <v>71037035</v>
      </c>
      <c r="C11" s="12">
        <v>71579121</v>
      </c>
      <c r="D11" s="12">
        <v>71981752</v>
      </c>
      <c r="E11" s="12">
        <v>72914022</v>
      </c>
      <c r="F11" s="12">
        <v>73727483</v>
      </c>
      <c r="G11" s="12">
        <v>74436376</v>
      </c>
      <c r="H11" s="12">
        <v>74980662</v>
      </c>
    </row>
    <row r="12" spans="1:8">
      <c r="A12" s="8" t="s">
        <v>15</v>
      </c>
      <c r="B12" s="11">
        <v>78</v>
      </c>
      <c r="C12" s="11">
        <v>80</v>
      </c>
      <c r="D12" s="11">
        <v>77</v>
      </c>
      <c r="E12" s="11">
        <v>75</v>
      </c>
      <c r="F12" s="11">
        <v>76</v>
      </c>
      <c r="G12" s="11">
        <v>74</v>
      </c>
      <c r="H12" s="11">
        <v>75</v>
      </c>
    </row>
    <row r="13" spans="1:8">
      <c r="A13" s="10" t="s">
        <v>16</v>
      </c>
      <c r="B13" s="9">
        <v>0.63</v>
      </c>
      <c r="C13" s="9">
        <v>0.62</v>
      </c>
      <c r="D13" s="13">
        <v>0.6</v>
      </c>
      <c r="E13" s="9">
        <v>0.61</v>
      </c>
      <c r="F13" s="13">
        <v>0.5</v>
      </c>
      <c r="G13" s="13">
        <v>0.7</v>
      </c>
      <c r="H13" s="9">
        <v>0.72</v>
      </c>
    </row>
    <row r="15" spans="1:8">
      <c r="A15" s="8" t="s">
        <v>22</v>
      </c>
    </row>
    <row r="16" spans="1:8">
      <c r="A16" s="8" t="s">
        <v>10</v>
      </c>
      <c r="B16" s="10" t="s">
        <v>17</v>
      </c>
      <c r="C16" s="10"/>
      <c r="D16" s="10"/>
      <c r="E16" s="10"/>
      <c r="F16" s="10"/>
      <c r="G16" s="10"/>
      <c r="H16" s="10"/>
    </row>
    <row r="17" spans="1:8">
      <c r="A17" s="10" t="s">
        <v>12</v>
      </c>
      <c r="B17" s="9">
        <v>2008</v>
      </c>
      <c r="C17" s="9">
        <v>2009</v>
      </c>
      <c r="D17" s="9">
        <v>2010</v>
      </c>
      <c r="E17" s="9">
        <v>2011</v>
      </c>
      <c r="F17" s="9">
        <v>2012</v>
      </c>
      <c r="G17" s="9">
        <v>2013</v>
      </c>
      <c r="H17" s="9">
        <v>2014</v>
      </c>
    </row>
    <row r="18" spans="1:8">
      <c r="A18" s="8" t="s">
        <v>260</v>
      </c>
      <c r="B18" s="12">
        <v>1442</v>
      </c>
      <c r="C18" s="12">
        <v>1446</v>
      </c>
      <c r="D18" s="12">
        <v>1277</v>
      </c>
      <c r="E18" s="12">
        <v>1177</v>
      </c>
      <c r="F18" s="12">
        <v>1226</v>
      </c>
      <c r="G18" s="12">
        <v>1051</v>
      </c>
      <c r="H18" s="12">
        <v>1060</v>
      </c>
    </row>
    <row r="19" spans="1:8">
      <c r="A19" s="8" t="s">
        <v>261</v>
      </c>
      <c r="B19" s="12">
        <v>5942549</v>
      </c>
      <c r="C19" s="12">
        <v>5725846</v>
      </c>
      <c r="D19" s="12">
        <v>5558510</v>
      </c>
      <c r="E19" s="12">
        <v>5386065</v>
      </c>
      <c r="F19" s="12">
        <v>5265255</v>
      </c>
      <c r="G19" s="12">
        <v>4720849</v>
      </c>
      <c r="H19" s="12">
        <v>4583813</v>
      </c>
    </row>
    <row r="20" spans="1:8">
      <c r="A20" s="8" t="s">
        <v>262</v>
      </c>
      <c r="B20" s="11">
        <v>243</v>
      </c>
      <c r="C20" s="11">
        <v>253</v>
      </c>
      <c r="D20" s="11">
        <v>230</v>
      </c>
      <c r="E20" s="11">
        <v>219</v>
      </c>
      <c r="F20" s="11">
        <v>233</v>
      </c>
      <c r="G20" s="11">
        <v>223</v>
      </c>
      <c r="H20" s="11">
        <v>231</v>
      </c>
    </row>
    <row r="21" spans="1:8">
      <c r="A21" s="8" t="s">
        <v>13</v>
      </c>
      <c r="B21" s="12">
        <v>25998</v>
      </c>
      <c r="C21" s="12">
        <v>26691</v>
      </c>
      <c r="D21" s="12">
        <v>26014</v>
      </c>
      <c r="E21" s="12">
        <v>25814</v>
      </c>
      <c r="F21" s="12">
        <v>25962</v>
      </c>
      <c r="G21" s="12">
        <v>25975</v>
      </c>
      <c r="H21" s="12">
        <v>26516</v>
      </c>
    </row>
    <row r="22" spans="1:8">
      <c r="A22" s="8" t="s">
        <v>14</v>
      </c>
      <c r="B22" s="12">
        <v>87002075</v>
      </c>
      <c r="C22" s="12">
        <v>86590351</v>
      </c>
      <c r="D22" s="12">
        <v>85977283</v>
      </c>
      <c r="E22" s="12">
        <v>85433299</v>
      </c>
      <c r="F22" s="12">
        <v>84892906</v>
      </c>
      <c r="G22" s="12">
        <v>84384863</v>
      </c>
      <c r="H22" s="12">
        <v>83971984</v>
      </c>
    </row>
    <row r="23" spans="1:8">
      <c r="A23" s="8" t="s">
        <v>15</v>
      </c>
      <c r="B23" s="11">
        <v>299</v>
      </c>
      <c r="C23" s="11">
        <v>308</v>
      </c>
      <c r="D23" s="11">
        <v>303</v>
      </c>
      <c r="E23" s="11">
        <v>302</v>
      </c>
      <c r="F23" s="11">
        <v>306</v>
      </c>
      <c r="G23" s="11">
        <v>308</v>
      </c>
      <c r="H23" s="11">
        <v>316</v>
      </c>
    </row>
    <row r="24" spans="1:8">
      <c r="A24" s="10" t="s">
        <v>16</v>
      </c>
      <c r="B24" s="9">
        <v>0.81</v>
      </c>
      <c r="C24" s="9">
        <v>0.82</v>
      </c>
      <c r="D24" s="9">
        <v>0.76</v>
      </c>
      <c r="E24" s="9">
        <v>0.72</v>
      </c>
      <c r="F24" s="9">
        <v>0.76</v>
      </c>
      <c r="G24" s="9">
        <v>0.72</v>
      </c>
      <c r="H24" s="9">
        <v>0.73</v>
      </c>
    </row>
    <row r="26" spans="1:8">
      <c r="A26" s="8" t="s">
        <v>23</v>
      </c>
    </row>
    <row r="27" spans="1:8">
      <c r="A27" s="8" t="s">
        <v>10</v>
      </c>
      <c r="B27" s="10" t="s">
        <v>18</v>
      </c>
      <c r="C27" s="10"/>
      <c r="D27" s="10"/>
      <c r="E27" s="10"/>
      <c r="F27" s="10"/>
      <c r="G27" s="10"/>
      <c r="H27" s="10"/>
    </row>
    <row r="28" spans="1:8">
      <c r="A28" s="10" t="s">
        <v>12</v>
      </c>
      <c r="B28" s="9">
        <v>2008</v>
      </c>
      <c r="C28" s="9">
        <v>2009</v>
      </c>
      <c r="D28" s="9">
        <v>2010</v>
      </c>
      <c r="E28" s="9">
        <v>2011</v>
      </c>
      <c r="F28" s="9">
        <v>2012</v>
      </c>
      <c r="G28" s="9">
        <v>2013</v>
      </c>
      <c r="H28" s="9">
        <v>2014</v>
      </c>
    </row>
    <row r="29" spans="1:8">
      <c r="A29" s="8" t="s">
        <v>260</v>
      </c>
      <c r="B29" s="12">
        <v>3342</v>
      </c>
      <c r="C29" s="12">
        <v>3511</v>
      </c>
      <c r="D29" s="12">
        <v>3357</v>
      </c>
      <c r="E29" s="12">
        <v>3247</v>
      </c>
      <c r="F29" s="12">
        <v>3084</v>
      </c>
      <c r="G29" s="12">
        <v>2769</v>
      </c>
      <c r="H29" s="12">
        <v>2610</v>
      </c>
    </row>
    <row r="30" spans="1:8">
      <c r="A30" s="8" t="s">
        <v>261</v>
      </c>
      <c r="B30" s="12">
        <v>5718302</v>
      </c>
      <c r="C30" s="12">
        <v>5441739</v>
      </c>
      <c r="D30" s="12">
        <v>5340529</v>
      </c>
      <c r="E30" s="12">
        <v>5085647</v>
      </c>
      <c r="F30" s="12">
        <v>4564636</v>
      </c>
      <c r="G30" s="12">
        <v>3976482</v>
      </c>
      <c r="H30" s="12">
        <v>3640087</v>
      </c>
    </row>
    <row r="31" spans="1:8">
      <c r="A31" s="8" t="s">
        <v>262</v>
      </c>
      <c r="B31" s="11">
        <v>584</v>
      </c>
      <c r="C31" s="11">
        <v>645</v>
      </c>
      <c r="D31" s="11">
        <v>629</v>
      </c>
      <c r="E31" s="11">
        <v>638</v>
      </c>
      <c r="F31" s="11">
        <v>676</v>
      </c>
      <c r="G31" s="11">
        <v>696</v>
      </c>
      <c r="H31" s="11">
        <v>717</v>
      </c>
    </row>
    <row r="32" spans="1:8">
      <c r="A32" s="8" t="s">
        <v>13</v>
      </c>
      <c r="B32" s="12">
        <v>26043</v>
      </c>
      <c r="C32" s="12">
        <v>27163</v>
      </c>
      <c r="D32" s="12">
        <v>27661</v>
      </c>
      <c r="E32" s="12">
        <v>27635</v>
      </c>
      <c r="F32" s="12">
        <v>28743</v>
      </c>
      <c r="G32" s="12">
        <v>28598</v>
      </c>
      <c r="H32" s="12">
        <v>29344</v>
      </c>
    </row>
    <row r="33" spans="1:8">
      <c r="A33" s="8" t="s">
        <v>14</v>
      </c>
      <c r="B33" s="12">
        <v>33669357</v>
      </c>
      <c r="C33" s="12">
        <v>34868475</v>
      </c>
      <c r="D33" s="12">
        <v>36785628</v>
      </c>
      <c r="E33" s="12">
        <v>38090424</v>
      </c>
      <c r="F33" s="12">
        <v>38614954</v>
      </c>
      <c r="G33" s="12">
        <v>39343044</v>
      </c>
      <c r="H33" s="12">
        <v>40077581</v>
      </c>
    </row>
    <row r="34" spans="1:8">
      <c r="A34" s="8" t="s">
        <v>15</v>
      </c>
      <c r="B34" s="11">
        <v>773</v>
      </c>
      <c r="C34" s="11">
        <v>779</v>
      </c>
      <c r="D34" s="11">
        <v>752</v>
      </c>
      <c r="E34" s="11">
        <v>726</v>
      </c>
      <c r="F34" s="11">
        <v>744</v>
      </c>
      <c r="G34" s="11">
        <v>727</v>
      </c>
      <c r="H34" s="11">
        <v>732</v>
      </c>
    </row>
    <row r="35" spans="1:8">
      <c r="A35" s="10" t="s">
        <v>16</v>
      </c>
      <c r="B35" s="9">
        <v>0.76</v>
      </c>
      <c r="C35" s="9">
        <v>0.83</v>
      </c>
      <c r="D35" s="9">
        <v>0.84</v>
      </c>
      <c r="E35" s="9">
        <v>0.88</v>
      </c>
      <c r="F35" s="9">
        <v>0.91</v>
      </c>
      <c r="G35" s="9">
        <v>0.96</v>
      </c>
      <c r="H35" s="9">
        <v>0.98</v>
      </c>
    </row>
    <row r="37" spans="1:8">
      <c r="A37" s="8" t="s">
        <v>24</v>
      </c>
    </row>
    <row r="38" spans="1:8">
      <c r="A38" s="8" t="s">
        <v>10</v>
      </c>
      <c r="B38" s="10" t="s">
        <v>19</v>
      </c>
      <c r="C38" s="10"/>
      <c r="D38" s="10"/>
      <c r="E38" s="10"/>
      <c r="F38" s="10"/>
      <c r="G38" s="10"/>
      <c r="H38" s="10"/>
    </row>
    <row r="39" spans="1:8">
      <c r="A39" s="10" t="s">
        <v>12</v>
      </c>
      <c r="B39" s="9">
        <v>2008</v>
      </c>
      <c r="C39" s="9">
        <v>2009</v>
      </c>
      <c r="D39" s="9">
        <v>2010</v>
      </c>
      <c r="E39" s="9">
        <v>2011</v>
      </c>
      <c r="F39" s="9">
        <v>2012</v>
      </c>
      <c r="G39" s="9">
        <v>2013</v>
      </c>
      <c r="H39" s="9">
        <v>2014</v>
      </c>
    </row>
    <row r="40" spans="1:8">
      <c r="A40" s="8" t="s">
        <v>260</v>
      </c>
      <c r="B40" s="12">
        <v>3201</v>
      </c>
      <c r="C40" s="12">
        <v>3405</v>
      </c>
      <c r="D40" s="12">
        <v>3319</v>
      </c>
      <c r="E40" s="12">
        <v>3317</v>
      </c>
      <c r="F40" s="12">
        <v>3759</v>
      </c>
      <c r="G40" s="12">
        <v>4081</v>
      </c>
      <c r="H40" s="12">
        <v>4286</v>
      </c>
    </row>
    <row r="41" spans="1:8">
      <c r="A41" s="8" t="s">
        <v>261</v>
      </c>
      <c r="B41" s="12">
        <v>4148572</v>
      </c>
      <c r="C41" s="12">
        <v>4152331</v>
      </c>
      <c r="D41" s="12">
        <v>4294221</v>
      </c>
      <c r="E41" s="12">
        <v>4420436</v>
      </c>
      <c r="F41" s="12">
        <v>4798175</v>
      </c>
      <c r="G41" s="12">
        <v>4720849</v>
      </c>
      <c r="H41" s="12">
        <v>4891968</v>
      </c>
    </row>
    <row r="42" spans="1:8">
      <c r="A42" s="8" t="s">
        <v>262</v>
      </c>
      <c r="B42" s="11">
        <v>772</v>
      </c>
      <c r="C42" s="11">
        <v>820</v>
      </c>
      <c r="D42" s="11">
        <v>773</v>
      </c>
      <c r="E42" s="11">
        <v>750</v>
      </c>
      <c r="F42" s="11">
        <v>783</v>
      </c>
      <c r="G42" s="11">
        <v>864</v>
      </c>
      <c r="H42" s="11">
        <v>876</v>
      </c>
    </row>
    <row r="43" spans="1:8">
      <c r="A43" s="8" t="s">
        <v>13</v>
      </c>
      <c r="B43" s="12">
        <v>26073</v>
      </c>
      <c r="C43" s="12">
        <v>27251</v>
      </c>
      <c r="D43" s="12">
        <v>27885</v>
      </c>
      <c r="E43" s="12">
        <v>27169</v>
      </c>
      <c r="F43" s="12">
        <v>28399</v>
      </c>
      <c r="G43" s="12">
        <v>29805</v>
      </c>
      <c r="H43" s="12">
        <v>31188</v>
      </c>
    </row>
    <row r="44" spans="1:8">
      <c r="A44" s="8" t="s">
        <v>14</v>
      </c>
      <c r="B44" s="12">
        <v>20098221</v>
      </c>
      <c r="C44" s="12">
        <v>20781497</v>
      </c>
      <c r="D44" s="12">
        <v>21857563</v>
      </c>
      <c r="E44" s="12">
        <v>22495852</v>
      </c>
      <c r="F44" s="12">
        <v>24010384</v>
      </c>
      <c r="G44" s="12">
        <v>25228428</v>
      </c>
      <c r="H44" s="12">
        <v>26398290</v>
      </c>
    </row>
    <row r="45" spans="1:8">
      <c r="A45" s="8" t="s">
        <v>15</v>
      </c>
      <c r="B45" s="12">
        <v>1297</v>
      </c>
      <c r="C45" s="12">
        <v>1311</v>
      </c>
      <c r="D45" s="12">
        <v>1276</v>
      </c>
      <c r="E45" s="12">
        <v>1208</v>
      </c>
      <c r="F45" s="12">
        <v>1183</v>
      </c>
      <c r="G45" s="12">
        <v>1181</v>
      </c>
      <c r="H45" s="12">
        <v>1181</v>
      </c>
    </row>
    <row r="46" spans="1:8">
      <c r="A46" s="10" t="s">
        <v>16</v>
      </c>
      <c r="B46" s="9">
        <v>0.59</v>
      </c>
      <c r="C46" s="9">
        <v>0.63</v>
      </c>
      <c r="D46" s="9">
        <v>0.61</v>
      </c>
      <c r="E46" s="9">
        <v>0.62</v>
      </c>
      <c r="F46" s="9">
        <v>0.66</v>
      </c>
      <c r="G46" s="9">
        <v>0.73</v>
      </c>
      <c r="H46" s="9">
        <v>0.74</v>
      </c>
    </row>
    <row r="48" spans="1:8">
      <c r="A48" s="8" t="s">
        <v>25</v>
      </c>
    </row>
    <row r="49" spans="1:8">
      <c r="A49" s="8" t="s">
        <v>10</v>
      </c>
      <c r="B49" s="10" t="s">
        <v>20</v>
      </c>
      <c r="C49" s="10"/>
      <c r="D49" s="10"/>
      <c r="E49" s="10"/>
      <c r="F49" s="10"/>
      <c r="G49" s="10"/>
      <c r="H49" s="10"/>
    </row>
    <row r="50" spans="1:8">
      <c r="A50" s="10" t="s">
        <v>12</v>
      </c>
      <c r="B50" s="9">
        <v>2008</v>
      </c>
      <c r="C50" s="9">
        <v>2009</v>
      </c>
      <c r="D50" s="9">
        <v>2010</v>
      </c>
      <c r="E50" s="9">
        <v>2011</v>
      </c>
      <c r="F50" s="9">
        <v>2012</v>
      </c>
      <c r="G50" s="9">
        <v>2013</v>
      </c>
      <c r="H50" s="9">
        <v>2014</v>
      </c>
    </row>
    <row r="51" spans="1:8">
      <c r="A51" s="8" t="s">
        <v>260</v>
      </c>
      <c r="B51" s="12">
        <v>6178</v>
      </c>
      <c r="C51" s="12">
        <v>6053</v>
      </c>
      <c r="D51" s="12">
        <v>6045</v>
      </c>
      <c r="E51" s="12">
        <v>5502</v>
      </c>
      <c r="F51" s="12">
        <v>5356</v>
      </c>
      <c r="G51" s="12">
        <v>5135</v>
      </c>
      <c r="H51" s="12">
        <v>4750</v>
      </c>
    </row>
    <row r="52" spans="1:8">
      <c r="A52" s="8" t="s">
        <v>261</v>
      </c>
      <c r="B52" s="12">
        <v>4911012</v>
      </c>
      <c r="C52" s="12">
        <v>4851671</v>
      </c>
      <c r="D52" s="12">
        <v>4839173</v>
      </c>
      <c r="E52" s="12">
        <v>4806688</v>
      </c>
      <c r="F52" s="12">
        <v>4776945</v>
      </c>
      <c r="G52" s="12">
        <v>4544552</v>
      </c>
      <c r="H52" s="12">
        <v>4468254</v>
      </c>
    </row>
    <row r="53" spans="1:8">
      <c r="A53" s="8" t="s">
        <v>262</v>
      </c>
      <c r="B53" s="12">
        <v>1258</v>
      </c>
      <c r="C53" s="12">
        <v>1248</v>
      </c>
      <c r="D53" s="12">
        <v>1249</v>
      </c>
      <c r="E53" s="12">
        <v>1145</v>
      </c>
      <c r="F53" s="12">
        <v>1121</v>
      </c>
      <c r="G53" s="12">
        <v>1130</v>
      </c>
      <c r="H53" s="12">
        <v>1063</v>
      </c>
    </row>
    <row r="54" spans="1:8">
      <c r="A54" s="8" t="s">
        <v>13</v>
      </c>
      <c r="B54" s="12">
        <v>28849</v>
      </c>
      <c r="C54" s="12">
        <v>29384</v>
      </c>
      <c r="D54" s="12">
        <v>29466</v>
      </c>
      <c r="E54" s="12">
        <v>28605</v>
      </c>
      <c r="F54" s="12">
        <v>28001</v>
      </c>
      <c r="G54" s="12">
        <v>27849</v>
      </c>
      <c r="H54" s="12">
        <v>28011</v>
      </c>
    </row>
    <row r="55" spans="1:8">
      <c r="A55" s="8" t="s">
        <v>14</v>
      </c>
      <c r="B55" s="12">
        <v>18671803</v>
      </c>
      <c r="C55" s="12">
        <v>18846651</v>
      </c>
      <c r="D55" s="12">
        <v>18621790</v>
      </c>
      <c r="E55" s="12">
        <v>18870776</v>
      </c>
      <c r="F55" s="12">
        <v>19154525</v>
      </c>
      <c r="G55" s="12">
        <v>19494613</v>
      </c>
      <c r="H55" s="12">
        <v>19844921</v>
      </c>
    </row>
    <row r="56" spans="1:8">
      <c r="A56" s="8" t="s">
        <v>15</v>
      </c>
      <c r="B56" s="12">
        <v>1545</v>
      </c>
      <c r="C56" s="12">
        <v>1559</v>
      </c>
      <c r="D56" s="12">
        <v>1582</v>
      </c>
      <c r="E56" s="12">
        <v>1516</v>
      </c>
      <c r="F56" s="12">
        <v>1462</v>
      </c>
      <c r="G56" s="12">
        <v>1429</v>
      </c>
      <c r="H56" s="12">
        <v>1411</v>
      </c>
    </row>
    <row r="57" spans="1:8">
      <c r="A57" s="10" t="s">
        <v>16</v>
      </c>
      <c r="B57" s="9">
        <v>0.81</v>
      </c>
      <c r="C57" s="13">
        <v>0.8</v>
      </c>
      <c r="D57" s="9">
        <v>0.79</v>
      </c>
      <c r="E57" s="9">
        <v>0.76</v>
      </c>
      <c r="F57" s="9">
        <v>0.77</v>
      </c>
      <c r="G57" s="9">
        <v>0.79</v>
      </c>
      <c r="H57" s="9">
        <v>0.75</v>
      </c>
    </row>
    <row r="59" spans="1:8">
      <c r="A59" s="14" t="s">
        <v>26</v>
      </c>
    </row>
    <row r="60" spans="1:8">
      <c r="A60" s="14" t="s">
        <v>27</v>
      </c>
    </row>
    <row r="61" spans="1:8">
      <c r="A61" s="14" t="s">
        <v>256</v>
      </c>
    </row>
  </sheetData>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2.75"/>
  <cols>
    <col min="1" max="1" width="27.42578125" style="8" customWidth="1"/>
    <col min="2" max="16384" width="9.140625" style="8"/>
  </cols>
  <sheetData>
    <row r="1" spans="1:10">
      <c r="A1" s="8" t="s">
        <v>131</v>
      </c>
    </row>
    <row r="2" spans="1:10">
      <c r="A2" s="8" t="s">
        <v>292</v>
      </c>
    </row>
    <row r="4" spans="1:10">
      <c r="B4" s="21" t="s">
        <v>228</v>
      </c>
      <c r="C4" s="21"/>
      <c r="D4" s="21"/>
      <c r="E4" s="21"/>
      <c r="F4" s="21"/>
      <c r="G4" s="21"/>
      <c r="H4" s="21"/>
      <c r="I4" s="21"/>
      <c r="J4" s="21"/>
    </row>
    <row r="5" spans="1:10">
      <c r="A5" s="11" t="s">
        <v>227</v>
      </c>
      <c r="B5" s="15">
        <v>2007</v>
      </c>
      <c r="C5" s="15">
        <f>B5+1</f>
        <v>2008</v>
      </c>
      <c r="D5" s="15">
        <f t="shared" ref="D5:I5" si="0">C5+1</f>
        <v>2009</v>
      </c>
      <c r="E5" s="15">
        <f t="shared" si="0"/>
        <v>2010</v>
      </c>
      <c r="F5" s="15">
        <f t="shared" si="0"/>
        <v>2011</v>
      </c>
      <c r="G5" s="15">
        <f t="shared" si="0"/>
        <v>2012</v>
      </c>
      <c r="H5" s="15">
        <f t="shared" si="0"/>
        <v>2013</v>
      </c>
      <c r="I5" s="15">
        <f t="shared" si="0"/>
        <v>2014</v>
      </c>
      <c r="J5" s="15">
        <f>I5+1</f>
        <v>2015</v>
      </c>
    </row>
    <row r="6" spans="1:10">
      <c r="A6" s="11">
        <v>30</v>
      </c>
      <c r="B6" s="15">
        <v>3.22</v>
      </c>
      <c r="C6" s="15">
        <v>3.12</v>
      </c>
      <c r="D6" s="15">
        <v>3.06</v>
      </c>
      <c r="E6" s="15">
        <v>2.89</v>
      </c>
      <c r="F6" s="15">
        <v>3.01</v>
      </c>
      <c r="G6" s="15">
        <v>3.27</v>
      </c>
      <c r="H6" s="15">
        <v>3.03</v>
      </c>
      <c r="I6" s="15">
        <v>3.06</v>
      </c>
      <c r="J6" s="15">
        <v>3.18</v>
      </c>
    </row>
    <row r="7" spans="1:10">
      <c r="A7" s="11">
        <v>60</v>
      </c>
      <c r="B7" s="15">
        <v>6.63</v>
      </c>
      <c r="C7" s="15">
        <v>7.48</v>
      </c>
      <c r="D7" s="22">
        <v>6.8</v>
      </c>
      <c r="E7" s="15">
        <v>7.04</v>
      </c>
      <c r="F7" s="15">
        <v>7.05</v>
      </c>
      <c r="G7" s="15">
        <v>6.71</v>
      </c>
      <c r="H7" s="15">
        <v>6.64</v>
      </c>
      <c r="I7" s="15">
        <v>6.85</v>
      </c>
      <c r="J7" s="15">
        <v>7.82</v>
      </c>
    </row>
    <row r="8" spans="1:10">
      <c r="A8" s="11">
        <v>90</v>
      </c>
      <c r="B8" s="22">
        <v>9.9</v>
      </c>
      <c r="C8" s="15">
        <v>10.85</v>
      </c>
      <c r="D8" s="15">
        <v>10.06</v>
      </c>
      <c r="E8" s="15">
        <v>10.18</v>
      </c>
      <c r="F8" s="15">
        <v>9.85</v>
      </c>
      <c r="G8" s="15">
        <v>9.69</v>
      </c>
      <c r="H8" s="15">
        <v>9.74</v>
      </c>
      <c r="I8" s="15">
        <v>9.86</v>
      </c>
      <c r="J8" s="15">
        <v>11.18</v>
      </c>
    </row>
    <row r="9" spans="1:10">
      <c r="A9" s="11">
        <v>365</v>
      </c>
      <c r="B9" s="15">
        <v>27.1</v>
      </c>
      <c r="C9" s="15">
        <v>27.63</v>
      </c>
      <c r="D9" s="15">
        <v>26.49</v>
      </c>
      <c r="E9" s="15">
        <v>26.53</v>
      </c>
      <c r="F9" s="15">
        <v>25.97</v>
      </c>
      <c r="G9" s="15">
        <v>25.06</v>
      </c>
      <c r="H9" s="15">
        <v>25.44</v>
      </c>
      <c r="I9" s="15">
        <v>26.55</v>
      </c>
      <c r="J9" s="15">
        <v>27.54</v>
      </c>
    </row>
  </sheetData>
  <mergeCells count="1">
    <mergeCell ref="B4:J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2.75"/>
  <cols>
    <col min="1" max="1" width="32.28515625" style="8" customWidth="1"/>
    <col min="2" max="16384" width="9.140625" style="8"/>
  </cols>
  <sheetData>
    <row r="1" spans="1:10">
      <c r="A1" s="8" t="s">
        <v>211</v>
      </c>
    </row>
    <row r="2" spans="1:10">
      <c r="A2" s="8" t="s">
        <v>445</v>
      </c>
    </row>
    <row r="4" spans="1:10">
      <c r="B4" s="21" t="s">
        <v>228</v>
      </c>
      <c r="C4" s="21"/>
      <c r="D4" s="21"/>
      <c r="E4" s="21"/>
      <c r="F4" s="21"/>
      <c r="G4" s="21"/>
      <c r="H4" s="21"/>
      <c r="I4" s="21"/>
      <c r="J4" s="21"/>
    </row>
    <row r="5" spans="1:10">
      <c r="A5" s="8" t="s">
        <v>227</v>
      </c>
      <c r="B5" s="15">
        <v>2007</v>
      </c>
      <c r="C5" s="15">
        <f>B5+1</f>
        <v>2008</v>
      </c>
      <c r="D5" s="15">
        <f t="shared" ref="D5:I5" si="0">C5+1</f>
        <v>2009</v>
      </c>
      <c r="E5" s="15">
        <f t="shared" si="0"/>
        <v>2010</v>
      </c>
      <c r="F5" s="15">
        <f t="shared" si="0"/>
        <v>2011</v>
      </c>
      <c r="G5" s="15">
        <f t="shared" si="0"/>
        <v>2012</v>
      </c>
      <c r="H5" s="15">
        <f t="shared" si="0"/>
        <v>2013</v>
      </c>
      <c r="I5" s="15">
        <f t="shared" si="0"/>
        <v>2014</v>
      </c>
      <c r="J5" s="15">
        <f>I5+1</f>
        <v>2015</v>
      </c>
    </row>
    <row r="6" spans="1:10">
      <c r="A6" s="11">
        <v>30</v>
      </c>
      <c r="B6" s="22">
        <v>0.9</v>
      </c>
      <c r="C6" s="22">
        <v>0.8</v>
      </c>
      <c r="D6" s="15">
        <v>0.81</v>
      </c>
      <c r="E6" s="15">
        <v>0.75</v>
      </c>
      <c r="F6" s="22">
        <v>0.8</v>
      </c>
      <c r="G6" s="15">
        <v>1.21</v>
      </c>
      <c r="H6" s="15">
        <v>1.27</v>
      </c>
      <c r="I6" s="15">
        <v>1.23</v>
      </c>
      <c r="J6" s="15">
        <v>0.96</v>
      </c>
    </row>
    <row r="7" spans="1:10">
      <c r="A7" s="11">
        <v>60</v>
      </c>
      <c r="B7" s="15">
        <v>2.74</v>
      </c>
      <c r="C7" s="22">
        <v>2.6</v>
      </c>
      <c r="D7" s="15">
        <v>2.57</v>
      </c>
      <c r="E7" s="15">
        <v>2.65</v>
      </c>
      <c r="F7" s="15">
        <v>2.4300000000000002</v>
      </c>
      <c r="G7" s="15">
        <v>3.02</v>
      </c>
      <c r="H7" s="15">
        <v>3.05</v>
      </c>
      <c r="I7" s="22">
        <v>2.7</v>
      </c>
      <c r="J7" s="15">
        <v>2.25</v>
      </c>
    </row>
    <row r="8" spans="1:10">
      <c r="A8" s="11">
        <v>90</v>
      </c>
      <c r="B8" s="15">
        <v>3.89</v>
      </c>
      <c r="C8" s="15">
        <v>3.85</v>
      </c>
      <c r="D8" s="15">
        <v>3.92</v>
      </c>
      <c r="E8" s="15">
        <v>3.78</v>
      </c>
      <c r="F8" s="15">
        <v>3.61</v>
      </c>
      <c r="G8" s="15">
        <v>3.98</v>
      </c>
      <c r="H8" s="15">
        <v>4.08</v>
      </c>
      <c r="I8" s="15">
        <v>3.39</v>
      </c>
      <c r="J8" s="15">
        <v>3.06</v>
      </c>
    </row>
    <row r="9" spans="1:10">
      <c r="A9" s="11">
        <v>365</v>
      </c>
      <c r="B9" s="15">
        <v>5.17</v>
      </c>
      <c r="C9" s="15">
        <v>4.66</v>
      </c>
      <c r="D9" s="15">
        <v>4.92</v>
      </c>
      <c r="E9" s="15">
        <v>4.99</v>
      </c>
      <c r="F9" s="15">
        <v>4.8600000000000003</v>
      </c>
      <c r="G9" s="15">
        <v>4.88</v>
      </c>
      <c r="H9" s="15">
        <v>4.6900000000000004</v>
      </c>
      <c r="I9" s="15"/>
      <c r="J9" s="15"/>
    </row>
    <row r="11" spans="1:10">
      <c r="A11" s="40" t="s">
        <v>293</v>
      </c>
    </row>
  </sheetData>
  <mergeCells count="1">
    <mergeCell ref="B4:J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cols>
    <col min="1" max="1" width="20.7109375" customWidth="1"/>
    <col min="2" max="2" width="10" bestFit="1" customWidth="1"/>
    <col min="3" max="3" width="4.140625" bestFit="1" customWidth="1"/>
    <col min="4" max="4" width="5.7109375" style="5" customWidth="1"/>
    <col min="5" max="5" width="10" bestFit="1" customWidth="1"/>
    <col min="6" max="6" width="4.140625" bestFit="1" customWidth="1"/>
    <col min="7" max="7" width="5.7109375" style="5" customWidth="1"/>
    <col min="8" max="8" width="10" bestFit="1" customWidth="1"/>
    <col min="9" max="9" width="4.42578125" bestFit="1" customWidth="1"/>
    <col min="10" max="10" width="5.7109375" style="5" customWidth="1"/>
    <col min="11" max="11" width="10" bestFit="1" customWidth="1"/>
    <col min="12" max="12" width="4.140625" bestFit="1" customWidth="1"/>
  </cols>
  <sheetData>
    <row r="1" spans="1:12">
      <c r="A1" s="17" t="s">
        <v>210</v>
      </c>
    </row>
    <row r="2" spans="1:12" ht="16.5">
      <c r="A2" s="2" t="s">
        <v>263</v>
      </c>
    </row>
    <row r="4" spans="1:12" ht="16.5">
      <c r="A4" s="4"/>
      <c r="B4" s="7" t="s">
        <v>135</v>
      </c>
      <c r="C4" s="7"/>
      <c r="D4" s="6"/>
      <c r="E4" s="7" t="s">
        <v>136</v>
      </c>
      <c r="F4" s="7"/>
      <c r="G4" s="6"/>
      <c r="H4" s="7" t="s">
        <v>137</v>
      </c>
      <c r="I4" s="7"/>
      <c r="J4" s="6"/>
      <c r="K4" s="7" t="s">
        <v>138</v>
      </c>
      <c r="L4" s="7"/>
    </row>
    <row r="5" spans="1:12" ht="16.5">
      <c r="A5" s="4" t="s">
        <v>139</v>
      </c>
      <c r="B5" s="26" t="s">
        <v>140</v>
      </c>
      <c r="C5" s="26" t="s">
        <v>141</v>
      </c>
      <c r="D5" s="26"/>
      <c r="E5" s="26" t="s">
        <v>140</v>
      </c>
      <c r="F5" s="26" t="s">
        <v>141</v>
      </c>
      <c r="G5" s="26"/>
      <c r="H5" s="26" t="s">
        <v>140</v>
      </c>
      <c r="I5" s="26" t="s">
        <v>141</v>
      </c>
      <c r="J5" s="26"/>
      <c r="K5" s="26" t="s">
        <v>140</v>
      </c>
      <c r="L5" s="26" t="s">
        <v>141</v>
      </c>
    </row>
    <row r="6" spans="1:12" ht="16.5">
      <c r="A6" s="4" t="s">
        <v>142</v>
      </c>
      <c r="B6" s="48">
        <v>82985</v>
      </c>
      <c r="C6" s="45">
        <v>80.979146540199267</v>
      </c>
      <c r="D6" s="45"/>
      <c r="E6" s="48">
        <v>82994</v>
      </c>
      <c r="F6" s="45">
        <v>80.987928998702159</v>
      </c>
      <c r="G6" s="45"/>
      <c r="H6" s="48">
        <v>82835</v>
      </c>
      <c r="I6" s="26">
        <v>80.8</v>
      </c>
      <c r="J6" s="26"/>
      <c r="K6" s="48">
        <v>78299</v>
      </c>
      <c r="L6" s="45">
        <v>76.406413146364542</v>
      </c>
    </row>
    <row r="7" spans="1:12" ht="16.5">
      <c r="A7" s="4" t="s">
        <v>143</v>
      </c>
      <c r="B7" s="48">
        <v>527</v>
      </c>
      <c r="C7" s="45">
        <v>0.51426173677996034</v>
      </c>
      <c r="D7" s="45"/>
      <c r="E7" s="48">
        <v>527</v>
      </c>
      <c r="F7" s="45">
        <v>0.51426173677996034</v>
      </c>
      <c r="G7" s="45"/>
      <c r="H7" s="48">
        <v>526</v>
      </c>
      <c r="I7" s="45">
        <v>0.51</v>
      </c>
      <c r="J7" s="45"/>
      <c r="K7" s="48">
        <v>591</v>
      </c>
      <c r="L7" s="45">
        <v>0.57671477502268798</v>
      </c>
    </row>
    <row r="8" spans="1:12" ht="16.5">
      <c r="A8" s="4" t="s">
        <v>144</v>
      </c>
      <c r="B8" s="48">
        <v>6353</v>
      </c>
      <c r="C8" s="45">
        <v>6.1994398743132599</v>
      </c>
      <c r="D8" s="45"/>
      <c r="E8" s="48">
        <v>6354</v>
      </c>
      <c r="F8" s="45">
        <v>6.2004157030358034</v>
      </c>
      <c r="G8" s="45"/>
      <c r="H8" s="48">
        <v>6352</v>
      </c>
      <c r="I8" s="26">
        <v>6.2</v>
      </c>
      <c r="J8" s="26"/>
      <c r="K8" s="48">
        <v>6793</v>
      </c>
      <c r="L8" s="45">
        <v>6.6288045122320129</v>
      </c>
    </row>
    <row r="9" spans="1:12" ht="16.5">
      <c r="A9" s="4" t="s">
        <v>429</v>
      </c>
      <c r="B9" s="48">
        <v>11257</v>
      </c>
      <c r="C9" s="45">
        <v>10.984903929662265</v>
      </c>
      <c r="D9" s="45"/>
      <c r="E9" s="48">
        <v>6653</v>
      </c>
      <c r="F9" s="45">
        <v>6.492188491076047</v>
      </c>
      <c r="G9" s="45"/>
      <c r="H9" s="48">
        <v>805</v>
      </c>
      <c r="I9" s="45">
        <v>0.79</v>
      </c>
      <c r="J9" s="45"/>
      <c r="K9" s="48">
        <v>454</v>
      </c>
      <c r="L9" s="45">
        <v>0.44302624003434921</v>
      </c>
    </row>
    <row r="10" spans="1:12" ht="16.5">
      <c r="A10" s="4" t="s">
        <v>145</v>
      </c>
      <c r="B10" s="48">
        <v>1355</v>
      </c>
      <c r="C10" s="45">
        <v>1.3222479190452492</v>
      </c>
      <c r="D10" s="45"/>
      <c r="E10" s="48">
        <v>1405</v>
      </c>
      <c r="F10" s="45">
        <v>1.3710393551723801</v>
      </c>
      <c r="G10" s="45"/>
      <c r="H10" s="48">
        <v>1474</v>
      </c>
      <c r="I10" s="26">
        <v>1.4</v>
      </c>
      <c r="J10" s="26"/>
      <c r="K10" s="48">
        <v>1542</v>
      </c>
      <c r="L10" s="45">
        <v>1.5047278901607191</v>
      </c>
    </row>
    <row r="11" spans="1:12" ht="16.5">
      <c r="A11" s="4" t="s">
        <v>146</v>
      </c>
      <c r="B11" s="48"/>
      <c r="C11" s="26"/>
      <c r="D11" s="26"/>
      <c r="E11" s="48">
        <v>367</v>
      </c>
      <c r="F11" s="45">
        <v>0.35812914117314126</v>
      </c>
      <c r="G11" s="45"/>
      <c r="H11" s="48">
        <v>512</v>
      </c>
      <c r="I11" s="26">
        <v>0.5</v>
      </c>
      <c r="J11" s="26"/>
      <c r="K11" s="48">
        <v>494</v>
      </c>
      <c r="L11" s="45">
        <v>0.48205938893605399</v>
      </c>
    </row>
    <row r="12" spans="1:12" ht="16.5">
      <c r="A12" s="4" t="s">
        <v>147</v>
      </c>
      <c r="B12" s="48"/>
      <c r="C12" s="26"/>
      <c r="D12" s="26"/>
      <c r="E12" s="48">
        <v>3148</v>
      </c>
      <c r="F12" s="45">
        <v>3.0719088185641659</v>
      </c>
      <c r="G12" s="45"/>
      <c r="H12" s="48">
        <v>7135</v>
      </c>
      <c r="I12" s="45">
        <v>6.96</v>
      </c>
      <c r="J12" s="45"/>
      <c r="K12" s="48">
        <v>10324</v>
      </c>
      <c r="L12" s="45">
        <v>10.074455731530001</v>
      </c>
    </row>
    <row r="13" spans="1:12" ht="16.5">
      <c r="A13" s="4" t="s">
        <v>148</v>
      </c>
      <c r="B13" s="48"/>
      <c r="C13" s="26"/>
      <c r="D13" s="26"/>
      <c r="E13" s="48">
        <v>34</v>
      </c>
      <c r="F13" s="27">
        <v>3.3178176566449058E-2</v>
      </c>
      <c r="G13" s="27"/>
      <c r="H13" s="48">
        <v>73</v>
      </c>
      <c r="I13" s="45">
        <v>7.0000000000000007E-2</v>
      </c>
      <c r="J13" s="45"/>
      <c r="K13" s="48">
        <v>103</v>
      </c>
      <c r="L13" s="45">
        <v>0.10051035842188979</v>
      </c>
    </row>
    <row r="14" spans="1:12" ht="16.5">
      <c r="A14" s="4" t="s">
        <v>149</v>
      </c>
      <c r="B14" s="48"/>
      <c r="C14" s="26"/>
      <c r="D14" s="26"/>
      <c r="E14" s="48">
        <v>995</v>
      </c>
      <c r="F14" s="45">
        <v>0.97094957892990619</v>
      </c>
      <c r="G14" s="45"/>
      <c r="H14" s="48">
        <v>2765</v>
      </c>
      <c r="I14" s="45">
        <v>2.7</v>
      </c>
      <c r="J14" s="45"/>
      <c r="K14" s="48">
        <v>3877</v>
      </c>
      <c r="L14" s="45">
        <v>3.7832879572977354</v>
      </c>
    </row>
    <row r="15" spans="1:12" ht="16.5">
      <c r="A15" s="4" t="s">
        <v>150</v>
      </c>
      <c r="B15" s="48">
        <v>102477</v>
      </c>
      <c r="C15" s="26">
        <v>100</v>
      </c>
      <c r="D15" s="26"/>
      <c r="E15" s="48">
        <v>102477</v>
      </c>
      <c r="F15" s="46">
        <v>100.13</v>
      </c>
      <c r="G15" s="46"/>
      <c r="H15" s="48">
        <v>102477</v>
      </c>
      <c r="I15" s="47">
        <v>100</v>
      </c>
      <c r="J15" s="47"/>
      <c r="K15" s="48">
        <v>102477</v>
      </c>
      <c r="L15" s="26">
        <v>100</v>
      </c>
    </row>
    <row r="17" spans="1:1" ht="16.5">
      <c r="A17" s="3" t="s">
        <v>151</v>
      </c>
    </row>
    <row r="18" spans="1:1" ht="16.5">
      <c r="A18" s="3" t="s">
        <v>430</v>
      </c>
    </row>
    <row r="19" spans="1:1" ht="16.5">
      <c r="A19" s="3" t="s">
        <v>95</v>
      </c>
    </row>
    <row r="20" spans="1:1" ht="16.5">
      <c r="A20" s="1" t="s">
        <v>95</v>
      </c>
    </row>
  </sheetData>
  <mergeCells count="4">
    <mergeCell ref="B4:C4"/>
    <mergeCell ref="E4:F4"/>
    <mergeCell ref="H4:I4"/>
    <mergeCell ref="K4:L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2.75"/>
  <cols>
    <col min="1" max="1" width="21.85546875" style="8" customWidth="1"/>
    <col min="2" max="5" width="9.140625" style="15"/>
    <col min="6" max="16384" width="9.140625" style="8"/>
  </cols>
  <sheetData>
    <row r="1" spans="1:10">
      <c r="A1" s="8" t="s">
        <v>108</v>
      </c>
    </row>
    <row r="2" spans="1:10" ht="12.75" customHeight="1">
      <c r="A2" s="29" t="s">
        <v>396</v>
      </c>
      <c r="B2" s="29"/>
      <c r="C2" s="29"/>
      <c r="D2" s="29"/>
      <c r="E2" s="29"/>
      <c r="F2" s="29"/>
      <c r="G2" s="29"/>
      <c r="H2" s="29"/>
      <c r="I2" s="29"/>
      <c r="J2" s="29"/>
    </row>
    <row r="3" spans="1:10">
      <c r="A3" s="29"/>
      <c r="B3" s="29"/>
      <c r="C3" s="29"/>
      <c r="D3" s="29"/>
      <c r="E3" s="29"/>
      <c r="F3" s="29"/>
      <c r="G3" s="29"/>
      <c r="H3" s="29"/>
      <c r="I3" s="29"/>
      <c r="J3" s="29"/>
    </row>
    <row r="5" spans="1:10">
      <c r="B5" s="21" t="s">
        <v>32</v>
      </c>
      <c r="C5" s="21"/>
      <c r="D5" s="21"/>
      <c r="E5" s="21"/>
    </row>
    <row r="6" spans="1:10">
      <c r="A6" s="8" t="s">
        <v>31</v>
      </c>
      <c r="B6" s="15" t="s">
        <v>397</v>
      </c>
      <c r="C6" s="15" t="s">
        <v>85</v>
      </c>
      <c r="D6" s="15" t="s">
        <v>121</v>
      </c>
      <c r="E6" s="15" t="s">
        <v>398</v>
      </c>
    </row>
    <row r="7" spans="1:10">
      <c r="A7" s="11">
        <v>1</v>
      </c>
      <c r="B7" s="22">
        <v>46.145833333333336</v>
      </c>
      <c r="C7" s="22">
        <v>49.927641099855279</v>
      </c>
      <c r="D7" s="22">
        <v>35.772550648117935</v>
      </c>
      <c r="E7" s="22">
        <v>37.857916731156166</v>
      </c>
    </row>
    <row r="8" spans="1:10">
      <c r="A8" s="11">
        <v>2</v>
      </c>
      <c r="B8" s="22">
        <v>73.44948993409767</v>
      </c>
      <c r="C8" s="22">
        <v>90.147225368063417</v>
      </c>
      <c r="D8" s="22">
        <v>56.096367861073745</v>
      </c>
      <c r="E8" s="22">
        <v>35.511280398476416</v>
      </c>
    </row>
    <row r="9" spans="1:10">
      <c r="A9" s="11">
        <v>3</v>
      </c>
      <c r="B9" s="22">
        <v>64.160015386094813</v>
      </c>
      <c r="C9" s="22">
        <v>65.632653061224488</v>
      </c>
      <c r="D9" s="22">
        <v>47.224093139613203</v>
      </c>
      <c r="E9" s="22">
        <v>29.940711462450597</v>
      </c>
    </row>
    <row r="10" spans="1:10">
      <c r="A10" s="11">
        <v>4</v>
      </c>
      <c r="B10" s="22">
        <v>52.301127704967996</v>
      </c>
      <c r="C10" s="22">
        <v>51.295336787564764</v>
      </c>
      <c r="D10" s="22">
        <v>41.185897435897445</v>
      </c>
      <c r="E10" s="22">
        <v>26.990963601047209</v>
      </c>
    </row>
    <row r="11" spans="1:10">
      <c r="A11" s="11">
        <v>5</v>
      </c>
      <c r="B11" s="22">
        <v>43.722115997450601</v>
      </c>
      <c r="C11" s="22">
        <v>48.714479025710425</v>
      </c>
      <c r="D11" s="22">
        <v>35.057391785368551</v>
      </c>
      <c r="E11" s="22">
        <v>25.400299504665362</v>
      </c>
    </row>
    <row r="12" spans="1:10">
      <c r="A12" s="11">
        <v>6</v>
      </c>
      <c r="B12" s="22">
        <v>43.787895491125568</v>
      </c>
      <c r="C12" s="22">
        <v>45.980253878702399</v>
      </c>
      <c r="D12" s="22">
        <v>34.018305495209944</v>
      </c>
      <c r="E12" s="22">
        <v>24.254905998999675</v>
      </c>
    </row>
    <row r="13" spans="1:10">
      <c r="A13" s="11">
        <v>7</v>
      </c>
      <c r="B13" s="22">
        <v>39.816933638443935</v>
      </c>
      <c r="C13" s="22">
        <v>40.479100464434126</v>
      </c>
      <c r="D13" s="22">
        <v>28.897115419858519</v>
      </c>
      <c r="E13" s="22">
        <v>21.764458591075613</v>
      </c>
    </row>
    <row r="14" spans="1:10">
      <c r="A14" s="11">
        <v>8</v>
      </c>
      <c r="B14" s="22">
        <v>38.485207100591715</v>
      </c>
      <c r="C14" s="22">
        <v>39.463698456868201</v>
      </c>
      <c r="D14" s="22">
        <v>28.393299782167809</v>
      </c>
      <c r="E14" s="22">
        <v>21.872897424918957</v>
      </c>
    </row>
    <row r="15" spans="1:10">
      <c r="A15" s="11">
        <v>9</v>
      </c>
      <c r="B15" s="22">
        <v>33.011370583200879</v>
      </c>
      <c r="C15" s="22">
        <v>40.805650013078733</v>
      </c>
      <c r="D15" s="22">
        <v>25.296199415294662</v>
      </c>
      <c r="E15" s="22">
        <v>22.615413369883498</v>
      </c>
    </row>
    <row r="16" spans="1:10">
      <c r="A16" s="11">
        <v>10</v>
      </c>
      <c r="B16" s="22">
        <v>32.58737742016595</v>
      </c>
      <c r="C16" s="22">
        <v>38.992688870836716</v>
      </c>
      <c r="D16" s="22">
        <v>26.689720213769256</v>
      </c>
      <c r="E16" s="22">
        <v>21.678255071911611</v>
      </c>
    </row>
    <row r="17" spans="1:5">
      <c r="A17" s="11">
        <v>11</v>
      </c>
      <c r="B17" s="22">
        <v>28.224347376583097</v>
      </c>
      <c r="C17" s="22">
        <v>38.287153652392945</v>
      </c>
      <c r="D17" s="22">
        <v>26.911020014468289</v>
      </c>
      <c r="E17" s="22">
        <v>20.292291774443871</v>
      </c>
    </row>
    <row r="18" spans="1:5">
      <c r="A18" s="11">
        <v>12</v>
      </c>
      <c r="B18" s="22">
        <v>32.556908417151931</v>
      </c>
      <c r="C18" s="22">
        <v>45.793581960104078</v>
      </c>
      <c r="D18" s="22">
        <v>24.025653675382337</v>
      </c>
      <c r="E18" s="22">
        <v>22.496299950666007</v>
      </c>
    </row>
    <row r="19" spans="1:5">
      <c r="A19" s="11">
        <v>13</v>
      </c>
      <c r="B19" s="22">
        <v>31.995646850768601</v>
      </c>
      <c r="C19" s="22">
        <v>37.511271415689812</v>
      </c>
      <c r="D19" s="22">
        <v>24.365482233502537</v>
      </c>
      <c r="E19" s="22">
        <v>20.794369029663144</v>
      </c>
    </row>
    <row r="20" spans="1:5">
      <c r="A20" s="11">
        <v>14</v>
      </c>
      <c r="B20" s="22">
        <v>27.337526205450736</v>
      </c>
      <c r="C20" s="22">
        <v>33.509152963077881</v>
      </c>
      <c r="D20" s="22">
        <v>24.459384233289086</v>
      </c>
      <c r="E20" s="22">
        <v>20.260590763353569</v>
      </c>
    </row>
    <row r="21" spans="1:5">
      <c r="A21" s="11">
        <v>15</v>
      </c>
      <c r="B21" s="22">
        <v>27.459954233409608</v>
      </c>
      <c r="C21" s="22">
        <v>30.258538142355569</v>
      </c>
      <c r="D21" s="22">
        <v>24.863399921318354</v>
      </c>
      <c r="E21" s="22">
        <v>18.526870901710438</v>
      </c>
    </row>
    <row r="22" spans="1:5">
      <c r="A22" s="11">
        <v>16</v>
      </c>
      <c r="B22" s="22">
        <v>31.615925058548008</v>
      </c>
      <c r="C22" s="22">
        <v>42.043222003929273</v>
      </c>
      <c r="D22" s="22">
        <v>24.371735928223899</v>
      </c>
      <c r="E22" s="22">
        <v>19.66311931778138</v>
      </c>
    </row>
    <row r="23" spans="1:5">
      <c r="A23" s="11">
        <v>17</v>
      </c>
      <c r="B23" s="22">
        <v>24.894768490679496</v>
      </c>
      <c r="C23" s="22">
        <v>40.719375636240244</v>
      </c>
      <c r="D23" s="22">
        <v>22.197922361946421</v>
      </c>
      <c r="E23" s="22">
        <v>18.743954429835561</v>
      </c>
    </row>
    <row r="24" spans="1:5">
      <c r="A24" s="11">
        <v>18</v>
      </c>
      <c r="B24" s="22">
        <v>28.553883942278169</v>
      </c>
      <c r="C24" s="22">
        <v>32.87671232876712</v>
      </c>
      <c r="D24" s="22">
        <v>23.73038715068239</v>
      </c>
      <c r="E24" s="22">
        <v>19.871164974342179</v>
      </c>
    </row>
    <row r="25" spans="1:5">
      <c r="A25" s="11">
        <v>19</v>
      </c>
      <c r="B25" s="22">
        <v>27.551501808460451</v>
      </c>
      <c r="C25" s="22">
        <v>35.102925243770315</v>
      </c>
      <c r="D25" s="22">
        <v>22.788406895245309</v>
      </c>
      <c r="E25" s="22">
        <v>19.761675671674929</v>
      </c>
    </row>
    <row r="26" spans="1:5">
      <c r="A26" s="11">
        <v>20</v>
      </c>
      <c r="B26" s="22">
        <v>29.744084983099953</v>
      </c>
      <c r="C26" s="22">
        <v>30.357142857142854</v>
      </c>
      <c r="D26" s="22">
        <v>23.461259956553221</v>
      </c>
      <c r="E26" s="22">
        <v>20.498927644203633</v>
      </c>
    </row>
    <row r="27" spans="1:5">
      <c r="A27" s="11">
        <v>21</v>
      </c>
      <c r="B27" s="22">
        <v>23.568245585080046</v>
      </c>
      <c r="C27" s="22">
        <v>43.053435114503813</v>
      </c>
      <c r="D27" s="22">
        <v>22.688330871491875</v>
      </c>
      <c r="E27" s="22">
        <v>21.72797917543927</v>
      </c>
    </row>
    <row r="28" spans="1:5">
      <c r="A28" s="11">
        <v>22</v>
      </c>
      <c r="B28" s="22">
        <v>26.868686868686872</v>
      </c>
      <c r="C28" s="22">
        <v>30.403800475059381</v>
      </c>
      <c r="D28" s="22">
        <v>21.559771153267089</v>
      </c>
      <c r="E28" s="22">
        <v>22.222222222222221</v>
      </c>
    </row>
    <row r="29" spans="1:5">
      <c r="A29" s="11">
        <v>23</v>
      </c>
      <c r="B29" s="22">
        <v>23.351127949027035</v>
      </c>
      <c r="C29" s="22">
        <v>28.269699431356624</v>
      </c>
      <c r="D29" s="22">
        <v>20.482420278004909</v>
      </c>
      <c r="E29" s="22">
        <v>18.589870903674278</v>
      </c>
    </row>
    <row r="30" spans="1:5">
      <c r="A30" s="11">
        <v>24</v>
      </c>
      <c r="B30" s="22">
        <v>23.603793466807165</v>
      </c>
      <c r="C30" s="22">
        <v>38.435940099833608</v>
      </c>
      <c r="D30" s="22">
        <v>25.954039721326822</v>
      </c>
      <c r="E30" s="22">
        <v>21.642122251361712</v>
      </c>
    </row>
    <row r="31" spans="1:5">
      <c r="A31" s="11">
        <v>25</v>
      </c>
      <c r="B31" s="22">
        <v>30.526692941597993</v>
      </c>
      <c r="C31" s="22">
        <v>35.582294800171894</v>
      </c>
      <c r="D31" s="22">
        <v>23.403124667871186</v>
      </c>
      <c r="E31" s="22">
        <v>19.525022598405783</v>
      </c>
    </row>
    <row r="32" spans="1:5">
      <c r="A32" s="11">
        <v>26</v>
      </c>
      <c r="B32" s="22">
        <v>24.926470588235293</v>
      </c>
      <c r="C32" s="22">
        <v>37.201062887511071</v>
      </c>
      <c r="D32" s="22">
        <v>24.323884884288116</v>
      </c>
      <c r="E32" s="22">
        <v>19.597360287361123</v>
      </c>
    </row>
    <row r="33" spans="1:5">
      <c r="A33" s="11">
        <v>27</v>
      </c>
      <c r="B33" s="22">
        <v>28.83424066078468</v>
      </c>
      <c r="C33" s="22">
        <v>37.842778793418645</v>
      </c>
      <c r="D33" s="22">
        <v>20.976932013055265</v>
      </c>
      <c r="E33" s="22">
        <v>18.801749394930155</v>
      </c>
    </row>
    <row r="34" spans="1:5">
      <c r="A34" s="11">
        <v>28</v>
      </c>
      <c r="B34" s="22">
        <v>25.158684362377379</v>
      </c>
      <c r="C34" s="22">
        <v>35.677206229353466</v>
      </c>
      <c r="D34" s="22">
        <v>22.498733179438091</v>
      </c>
      <c r="E34" s="22">
        <v>18.583383659736004</v>
      </c>
    </row>
    <row r="35" spans="1:5">
      <c r="A35" s="11">
        <v>29</v>
      </c>
      <c r="B35" s="22">
        <v>27.819253438113947</v>
      </c>
      <c r="C35" s="22">
        <v>37.937743190661479</v>
      </c>
      <c r="D35" s="22">
        <v>22.102364011934817</v>
      </c>
      <c r="E35" s="22">
        <v>18.297331639135958</v>
      </c>
    </row>
    <row r="36" spans="1:5">
      <c r="A36" s="11">
        <v>30</v>
      </c>
      <c r="B36" s="22">
        <v>23.893805309734514</v>
      </c>
      <c r="C36" s="22">
        <v>33.751883475640383</v>
      </c>
      <c r="D36" s="22">
        <v>21.044017069036066</v>
      </c>
      <c r="E36" s="22">
        <v>19.274749721913238</v>
      </c>
    </row>
    <row r="37" spans="1:5">
      <c r="A37" s="11">
        <v>31</v>
      </c>
      <c r="B37" s="22">
        <v>20.93166427252206</v>
      </c>
      <c r="C37" s="22">
        <v>36.589147286821706</v>
      </c>
      <c r="D37" s="22">
        <v>22.919021836139706</v>
      </c>
      <c r="E37" s="22">
        <v>17.798679569503481</v>
      </c>
    </row>
    <row r="38" spans="1:5">
      <c r="A38" s="11">
        <v>32</v>
      </c>
      <c r="B38" s="22">
        <v>21.052631578947366</v>
      </c>
      <c r="C38" s="22">
        <v>31.982942430703623</v>
      </c>
      <c r="D38" s="22">
        <v>19.798617008370741</v>
      </c>
      <c r="E38" s="22">
        <v>17.846323326907189</v>
      </c>
    </row>
    <row r="39" spans="1:5">
      <c r="A39" s="11">
        <v>33</v>
      </c>
      <c r="B39" s="22">
        <v>25.510204081632651</v>
      </c>
      <c r="C39" s="22">
        <v>30.230010952902518</v>
      </c>
      <c r="D39" s="22">
        <v>22.277044529419022</v>
      </c>
      <c r="E39" s="22">
        <v>17.221135029354208</v>
      </c>
    </row>
    <row r="40" spans="1:5">
      <c r="A40" s="11">
        <v>34</v>
      </c>
      <c r="B40" s="22">
        <v>26.324934839270199</v>
      </c>
      <c r="C40" s="22">
        <v>36.40449438202247</v>
      </c>
      <c r="D40" s="22">
        <v>20.586941494375665</v>
      </c>
      <c r="E40" s="22">
        <v>17.925687813179543</v>
      </c>
    </row>
    <row r="41" spans="1:5">
      <c r="A41" s="11">
        <v>35</v>
      </c>
      <c r="B41" s="22">
        <v>24.783477681545634</v>
      </c>
      <c r="C41" s="22">
        <v>31.28621089223639</v>
      </c>
      <c r="D41" s="22">
        <v>19.718670076726344</v>
      </c>
      <c r="E41" s="22">
        <v>18.543046357615896</v>
      </c>
    </row>
    <row r="42" spans="1:5">
      <c r="A42" s="11">
        <v>36</v>
      </c>
      <c r="B42" s="22">
        <v>26.666666666666668</v>
      </c>
      <c r="C42" s="22">
        <v>28.554431885782272</v>
      </c>
      <c r="D42" s="22">
        <v>21.608268868231164</v>
      </c>
      <c r="E42" s="22">
        <v>17.781243907194384</v>
      </c>
    </row>
    <row r="44" spans="1:5">
      <c r="A44" s="19" t="s">
        <v>4</v>
      </c>
    </row>
    <row r="45" spans="1:5">
      <c r="A45" s="19" t="s">
        <v>399</v>
      </c>
    </row>
  </sheetData>
  <mergeCells count="2">
    <mergeCell ref="B5:E5"/>
    <mergeCell ref="A2:J3"/>
  </mergeCells>
  <pageMargins left="0.7" right="0.7" top="0.75" bottom="0.75" header="0.3" footer="0.3"/>
  <pageSetup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2.75"/>
  <cols>
    <col min="1" max="1" width="28" style="8" customWidth="1"/>
    <col min="2" max="2" width="12.140625" style="11" customWidth="1"/>
    <col min="3" max="3" width="12.28515625" style="11" customWidth="1"/>
    <col min="4" max="4" width="11.5703125" style="11" customWidth="1"/>
    <col min="5" max="5" width="12.5703125" style="11" customWidth="1"/>
    <col min="6" max="6" width="14.5703125" style="11" customWidth="1"/>
    <col min="7" max="7" width="14.42578125" style="11" customWidth="1"/>
    <col min="8" max="8" width="12.28515625" style="11" customWidth="1"/>
    <col min="9" max="16384" width="9.140625" style="8"/>
  </cols>
  <sheetData>
    <row r="1" spans="1:8">
      <c r="A1" s="8" t="s">
        <v>447</v>
      </c>
    </row>
    <row r="2" spans="1:8">
      <c r="A2" s="57" t="s">
        <v>269</v>
      </c>
      <c r="B2" s="57"/>
      <c r="C2" s="57"/>
      <c r="D2" s="57"/>
      <c r="E2" s="57"/>
      <c r="F2" s="57"/>
      <c r="G2" s="57"/>
      <c r="H2" s="57"/>
    </row>
    <row r="3" spans="1:8">
      <c r="A3" s="57"/>
      <c r="B3" s="57"/>
      <c r="C3" s="57"/>
      <c r="D3" s="57"/>
      <c r="E3" s="57"/>
      <c r="F3" s="57"/>
      <c r="G3" s="57"/>
      <c r="H3" s="57"/>
    </row>
    <row r="5" spans="1:8">
      <c r="B5" s="21" t="s">
        <v>55</v>
      </c>
      <c r="C5" s="21"/>
      <c r="D5" s="21"/>
      <c r="E5" s="21"/>
      <c r="F5" s="21"/>
      <c r="G5" s="21"/>
      <c r="H5" s="21"/>
    </row>
    <row r="6" spans="1:8" ht="25.5">
      <c r="A6" s="8" t="s">
        <v>33</v>
      </c>
      <c r="B6" s="38" t="s">
        <v>46</v>
      </c>
      <c r="C6" s="15" t="s">
        <v>47</v>
      </c>
      <c r="D6" s="15" t="s">
        <v>52</v>
      </c>
      <c r="E6" s="15" t="s">
        <v>48</v>
      </c>
      <c r="F6" s="15" t="s">
        <v>50</v>
      </c>
      <c r="G6" s="58" t="s">
        <v>49</v>
      </c>
      <c r="H6" s="38" t="s">
        <v>51</v>
      </c>
    </row>
    <row r="7" spans="1:8">
      <c r="A7" s="55" t="s">
        <v>34</v>
      </c>
      <c r="B7" s="22">
        <v>91.62</v>
      </c>
      <c r="C7" s="22">
        <v>66.510000000000005</v>
      </c>
      <c r="D7" s="22">
        <v>53.01</v>
      </c>
      <c r="E7" s="22">
        <v>10.210000000000001</v>
      </c>
      <c r="F7" s="22">
        <v>2.78</v>
      </c>
      <c r="G7" s="22">
        <v>14.4</v>
      </c>
      <c r="H7" s="22">
        <v>22.65</v>
      </c>
    </row>
    <row r="8" spans="1:8">
      <c r="A8" s="55" t="s">
        <v>35</v>
      </c>
      <c r="B8" s="22">
        <v>91.94</v>
      </c>
      <c r="C8" s="22">
        <v>66.510000000000005</v>
      </c>
      <c r="D8" s="22">
        <v>52.9</v>
      </c>
      <c r="E8" s="22">
        <v>11.96</v>
      </c>
      <c r="F8" s="22">
        <v>3.46</v>
      </c>
      <c r="G8" s="22">
        <v>17.45</v>
      </c>
      <c r="H8" s="22">
        <v>23.2</v>
      </c>
    </row>
    <row r="9" spans="1:8">
      <c r="A9" s="55" t="s">
        <v>36</v>
      </c>
      <c r="B9" s="22">
        <v>92.37</v>
      </c>
      <c r="C9" s="22">
        <v>66.56</v>
      </c>
      <c r="D9" s="22">
        <v>52.52</v>
      </c>
      <c r="E9" s="22">
        <v>13.78</v>
      </c>
      <c r="F9" s="22">
        <v>4.29</v>
      </c>
      <c r="G9" s="22">
        <v>21.28</v>
      </c>
      <c r="H9" s="22">
        <v>23.54</v>
      </c>
    </row>
    <row r="10" spans="1:8">
      <c r="A10" s="55" t="s">
        <v>37</v>
      </c>
      <c r="B10" s="22">
        <v>92.71</v>
      </c>
      <c r="C10" s="22">
        <v>66.489999999999995</v>
      </c>
      <c r="D10" s="22">
        <v>52.01</v>
      </c>
      <c r="E10" s="22">
        <v>16.489999999999998</v>
      </c>
      <c r="F10" s="22">
        <v>5.64</v>
      </c>
      <c r="G10" s="22">
        <v>25.33</v>
      </c>
      <c r="H10" s="22">
        <v>23.96</v>
      </c>
    </row>
    <row r="11" spans="1:8">
      <c r="A11" s="55" t="s">
        <v>38</v>
      </c>
      <c r="B11" s="22">
        <v>92.88</v>
      </c>
      <c r="C11" s="22">
        <v>65.709999999999994</v>
      </c>
      <c r="D11" s="22">
        <v>50.91</v>
      </c>
      <c r="E11" s="22">
        <v>20.77</v>
      </c>
      <c r="F11" s="22">
        <v>7.85</v>
      </c>
      <c r="G11" s="22">
        <v>31.06</v>
      </c>
      <c r="H11" s="22">
        <v>24.53</v>
      </c>
    </row>
    <row r="12" spans="1:8">
      <c r="A12" s="55" t="s">
        <v>39</v>
      </c>
      <c r="B12" s="22">
        <v>93.42</v>
      </c>
      <c r="C12" s="22">
        <v>64.31</v>
      </c>
      <c r="D12" s="22">
        <v>50.07</v>
      </c>
      <c r="E12" s="22">
        <v>29.96</v>
      </c>
      <c r="F12" s="22">
        <v>15.08</v>
      </c>
      <c r="G12" s="22">
        <v>37.450000000000003</v>
      </c>
      <c r="H12" s="22">
        <v>26.07</v>
      </c>
    </row>
    <row r="13" spans="1:8">
      <c r="A13" s="55" t="s">
        <v>40</v>
      </c>
      <c r="B13" s="22">
        <v>88.38</v>
      </c>
      <c r="C13" s="22">
        <v>58.83</v>
      </c>
      <c r="D13" s="22">
        <v>45.42</v>
      </c>
      <c r="E13" s="22">
        <v>23.51</v>
      </c>
      <c r="F13" s="22">
        <v>8.1999999999999993</v>
      </c>
      <c r="G13" s="22">
        <v>27.45</v>
      </c>
      <c r="H13" s="22">
        <v>28.75</v>
      </c>
    </row>
    <row r="14" spans="1:8">
      <c r="A14" s="55" t="s">
        <v>41</v>
      </c>
      <c r="B14" s="22">
        <v>84.2</v>
      </c>
      <c r="C14" s="22">
        <v>57.15</v>
      </c>
      <c r="D14" s="22">
        <v>43.16</v>
      </c>
      <c r="E14" s="22">
        <v>13.8</v>
      </c>
      <c r="F14" s="22">
        <v>3.81</v>
      </c>
      <c r="G14" s="22">
        <v>20.190000000000001</v>
      </c>
      <c r="H14" s="22">
        <v>28.33</v>
      </c>
    </row>
    <row r="15" spans="1:8">
      <c r="A15" s="55" t="s">
        <v>42</v>
      </c>
      <c r="B15" s="22">
        <v>82.34</v>
      </c>
      <c r="C15" s="22">
        <v>56.33</v>
      </c>
      <c r="D15" s="22">
        <v>42.38</v>
      </c>
      <c r="E15" s="22">
        <v>12.34</v>
      </c>
      <c r="F15" s="22">
        <v>3.4</v>
      </c>
      <c r="G15" s="22">
        <v>19.57</v>
      </c>
      <c r="H15" s="22">
        <v>28.04</v>
      </c>
    </row>
    <row r="16" spans="1:8">
      <c r="A16" s="55" t="s">
        <v>43</v>
      </c>
      <c r="B16" s="22">
        <v>81.19</v>
      </c>
      <c r="C16" s="22">
        <v>55.56</v>
      </c>
      <c r="D16" s="22">
        <v>41.76</v>
      </c>
      <c r="E16" s="22">
        <v>11.84</v>
      </c>
      <c r="F16" s="22">
        <v>3.24</v>
      </c>
      <c r="G16" s="22">
        <v>19.66</v>
      </c>
      <c r="H16" s="22">
        <v>27.92</v>
      </c>
    </row>
    <row r="17" spans="1:8">
      <c r="A17" s="55" t="s">
        <v>44</v>
      </c>
      <c r="B17" s="22">
        <v>80</v>
      </c>
      <c r="C17" s="22">
        <v>54.29</v>
      </c>
      <c r="D17" s="22">
        <v>40.92</v>
      </c>
      <c r="E17" s="22">
        <v>11.62</v>
      </c>
      <c r="F17" s="22">
        <v>3.12</v>
      </c>
      <c r="G17" s="22">
        <v>19.61</v>
      </c>
      <c r="H17" s="22">
        <v>27.56</v>
      </c>
    </row>
    <row r="18" spans="1:8">
      <c r="A18" s="55" t="s">
        <v>45</v>
      </c>
      <c r="B18" s="22">
        <v>79.47</v>
      </c>
      <c r="C18" s="22">
        <v>53.77</v>
      </c>
      <c r="D18" s="22">
        <v>39.56</v>
      </c>
      <c r="E18" s="22">
        <v>11.29</v>
      </c>
      <c r="F18" s="22">
        <v>3.04</v>
      </c>
      <c r="G18" s="22">
        <v>19.78</v>
      </c>
      <c r="H18" s="22">
        <v>27.54</v>
      </c>
    </row>
    <row r="20" spans="1:8">
      <c r="A20" s="53" t="s">
        <v>53</v>
      </c>
    </row>
    <row r="21" spans="1:8">
      <c r="A21" s="53" t="s">
        <v>54</v>
      </c>
    </row>
  </sheetData>
  <mergeCells count="2">
    <mergeCell ref="B5:H5"/>
    <mergeCell ref="A2:H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2.75"/>
  <cols>
    <col min="1" max="1" width="28.5703125" style="8" customWidth="1"/>
    <col min="2" max="2" width="15.28515625" style="15" customWidth="1"/>
    <col min="3" max="3" width="15.85546875" style="15" customWidth="1"/>
    <col min="4" max="4" width="20" style="15" customWidth="1"/>
    <col min="5" max="5" width="16.7109375" style="15" customWidth="1"/>
    <col min="6" max="6" width="14.42578125" style="15" customWidth="1"/>
    <col min="7" max="7" width="14.7109375" style="15" customWidth="1"/>
    <col min="8" max="8" width="10.85546875" style="15" customWidth="1"/>
    <col min="9" max="9" width="13" style="15" customWidth="1"/>
    <col min="10" max="10" width="15.85546875" style="15" customWidth="1"/>
    <col min="11" max="16384" width="9.140625" style="8"/>
  </cols>
  <sheetData>
    <row r="1" spans="1:10">
      <c r="A1" s="19" t="s">
        <v>110</v>
      </c>
    </row>
    <row r="2" spans="1:10">
      <c r="A2" s="57" t="s">
        <v>270</v>
      </c>
      <c r="B2" s="57"/>
      <c r="C2" s="57"/>
      <c r="D2" s="57"/>
      <c r="E2" s="57"/>
      <c r="F2" s="57"/>
      <c r="G2" s="57"/>
      <c r="H2" s="57"/>
      <c r="I2" s="57"/>
      <c r="J2" s="57"/>
    </row>
    <row r="3" spans="1:10">
      <c r="A3" s="57"/>
      <c r="B3" s="57"/>
      <c r="C3" s="57"/>
      <c r="D3" s="57"/>
      <c r="E3" s="57"/>
      <c r="F3" s="57"/>
      <c r="G3" s="57"/>
      <c r="H3" s="57"/>
      <c r="I3" s="57"/>
      <c r="J3" s="57"/>
    </row>
    <row r="5" spans="1:10">
      <c r="A5" s="8" t="s">
        <v>21</v>
      </c>
      <c r="B5" s="21" t="s">
        <v>55</v>
      </c>
      <c r="C5" s="21"/>
      <c r="D5" s="21"/>
      <c r="E5" s="21"/>
      <c r="F5" s="21"/>
      <c r="G5" s="21"/>
      <c r="H5" s="21"/>
      <c r="I5" s="21"/>
      <c r="J5" s="21"/>
    </row>
    <row r="6" spans="1:10" ht="25.5">
      <c r="A6" s="8" t="s">
        <v>33</v>
      </c>
      <c r="B6" s="15" t="s">
        <v>57</v>
      </c>
      <c r="C6" s="15" t="s">
        <v>58</v>
      </c>
      <c r="D6" s="15" t="s">
        <v>59</v>
      </c>
      <c r="E6" s="15" t="s">
        <v>60</v>
      </c>
      <c r="F6" s="15" t="s">
        <v>61</v>
      </c>
      <c r="G6" s="15" t="s">
        <v>62</v>
      </c>
      <c r="H6" s="15" t="s">
        <v>63</v>
      </c>
      <c r="I6" s="15" t="s">
        <v>64</v>
      </c>
      <c r="J6" s="38" t="s">
        <v>65</v>
      </c>
    </row>
    <row r="7" spans="1:10">
      <c r="A7" s="55" t="s">
        <v>34</v>
      </c>
      <c r="B7" s="15">
        <v>26.08</v>
      </c>
      <c r="C7" s="15">
        <v>58.64</v>
      </c>
      <c r="D7" s="15">
        <v>51.25</v>
      </c>
      <c r="E7" s="15">
        <v>7.22</v>
      </c>
      <c r="F7" s="15">
        <v>43.85</v>
      </c>
      <c r="G7" s="15">
        <v>59.22</v>
      </c>
      <c r="H7" s="15">
        <v>19.579999999999998</v>
      </c>
      <c r="I7" s="15">
        <v>11.62</v>
      </c>
      <c r="J7" s="15">
        <v>11.09</v>
      </c>
    </row>
    <row r="8" spans="1:10">
      <c r="A8" s="55" t="s">
        <v>35</v>
      </c>
      <c r="B8" s="15">
        <v>27.29</v>
      </c>
      <c r="C8" s="15">
        <v>59.95</v>
      </c>
      <c r="D8" s="15">
        <v>52.24</v>
      </c>
      <c r="E8" s="15">
        <v>7.35</v>
      </c>
      <c r="F8" s="15">
        <v>47.02</v>
      </c>
      <c r="G8" s="15">
        <v>57.45</v>
      </c>
      <c r="H8" s="15">
        <v>18.48</v>
      </c>
      <c r="I8" s="15">
        <v>13.41</v>
      </c>
      <c r="J8" s="15">
        <v>11.88</v>
      </c>
    </row>
    <row r="9" spans="1:10">
      <c r="A9" s="55" t="s">
        <v>36</v>
      </c>
      <c r="B9" s="15">
        <v>28.54</v>
      </c>
      <c r="C9" s="15">
        <v>61.78</v>
      </c>
      <c r="D9" s="22">
        <v>53.8</v>
      </c>
      <c r="E9" s="15">
        <v>7.35</v>
      </c>
      <c r="F9" s="15">
        <v>50.48</v>
      </c>
      <c r="G9" s="15">
        <v>55.27</v>
      </c>
      <c r="H9" s="15">
        <v>17.88</v>
      </c>
      <c r="I9" s="15">
        <v>15.75</v>
      </c>
      <c r="J9" s="15">
        <v>12.71</v>
      </c>
    </row>
    <row r="10" spans="1:10">
      <c r="A10" s="55" t="s">
        <v>37</v>
      </c>
      <c r="B10" s="15">
        <v>29.74</v>
      </c>
      <c r="C10" s="15">
        <v>63.55</v>
      </c>
      <c r="D10" s="15">
        <v>55.08</v>
      </c>
      <c r="E10" s="15">
        <v>7.55</v>
      </c>
      <c r="F10" s="22">
        <v>54.1</v>
      </c>
      <c r="G10" s="22">
        <v>52.5</v>
      </c>
      <c r="H10" s="22">
        <v>17.2</v>
      </c>
      <c r="I10" s="15">
        <v>18.350000000000001</v>
      </c>
      <c r="J10" s="15">
        <v>13.86</v>
      </c>
    </row>
    <row r="11" spans="1:10">
      <c r="A11" s="55" t="s">
        <v>38</v>
      </c>
      <c r="B11" s="15">
        <v>30.96</v>
      </c>
      <c r="C11" s="15">
        <v>64.930000000000007</v>
      </c>
      <c r="D11" s="15">
        <v>56.64</v>
      </c>
      <c r="E11" s="15">
        <v>7.45</v>
      </c>
      <c r="F11" s="15">
        <v>58.24</v>
      </c>
      <c r="G11" s="15">
        <v>48.13</v>
      </c>
      <c r="H11" s="15">
        <v>16.79</v>
      </c>
      <c r="I11" s="15">
        <v>21.85</v>
      </c>
      <c r="J11" s="15">
        <v>15.13</v>
      </c>
    </row>
    <row r="12" spans="1:10">
      <c r="A12" s="55" t="s">
        <v>39</v>
      </c>
      <c r="B12" s="22">
        <v>33</v>
      </c>
      <c r="C12" s="15">
        <v>68.48</v>
      </c>
      <c r="D12" s="15">
        <v>60.15</v>
      </c>
      <c r="E12" s="15">
        <v>7.51</v>
      </c>
      <c r="F12" s="15">
        <v>65.739999999999995</v>
      </c>
      <c r="G12" s="15">
        <v>41.63</v>
      </c>
      <c r="H12" s="15">
        <v>20.21</v>
      </c>
      <c r="I12" s="15">
        <v>29.49</v>
      </c>
      <c r="J12" s="15">
        <v>17.71</v>
      </c>
    </row>
    <row r="13" spans="1:10">
      <c r="A13" s="55" t="s">
        <v>40</v>
      </c>
      <c r="B13" s="15">
        <v>27.63</v>
      </c>
      <c r="C13" s="22">
        <v>66.400000000000006</v>
      </c>
      <c r="D13" s="15">
        <v>50.56</v>
      </c>
      <c r="E13" s="15">
        <v>2.67</v>
      </c>
      <c r="F13" s="15">
        <v>41.95</v>
      </c>
      <c r="G13" s="15">
        <v>34.69</v>
      </c>
      <c r="H13" s="15">
        <v>6.83</v>
      </c>
      <c r="I13" s="15">
        <v>24.71</v>
      </c>
      <c r="J13" s="15">
        <v>14.97</v>
      </c>
    </row>
    <row r="14" spans="1:10">
      <c r="A14" s="55" t="s">
        <v>41</v>
      </c>
      <c r="B14" s="15">
        <v>23.45</v>
      </c>
      <c r="C14" s="15">
        <v>61.32</v>
      </c>
      <c r="D14" s="15">
        <v>43.39</v>
      </c>
      <c r="E14" s="15">
        <v>1.86</v>
      </c>
      <c r="F14" s="15">
        <v>30.97</v>
      </c>
      <c r="G14" s="22">
        <v>32.799999999999997</v>
      </c>
      <c r="H14" s="15">
        <v>3.72</v>
      </c>
      <c r="I14" s="15">
        <v>18.420000000000002</v>
      </c>
      <c r="J14" s="15">
        <v>12.08</v>
      </c>
    </row>
    <row r="15" spans="1:10">
      <c r="A15" s="55" t="s">
        <v>42</v>
      </c>
      <c r="B15" s="15">
        <v>22.05</v>
      </c>
      <c r="C15" s="15">
        <v>59.53</v>
      </c>
      <c r="D15" s="15">
        <v>41.59</v>
      </c>
      <c r="E15" s="15">
        <v>1.71</v>
      </c>
      <c r="F15" s="15">
        <v>27.96</v>
      </c>
      <c r="G15" s="15">
        <v>32.590000000000003</v>
      </c>
      <c r="H15" s="15">
        <v>3.14</v>
      </c>
      <c r="I15" s="15">
        <v>17.21</v>
      </c>
      <c r="J15" s="15">
        <v>11.31</v>
      </c>
    </row>
    <row r="16" spans="1:10">
      <c r="A16" s="55" t="s">
        <v>43</v>
      </c>
      <c r="B16" s="22">
        <v>21.2</v>
      </c>
      <c r="C16" s="15">
        <v>58.37</v>
      </c>
      <c r="D16" s="15">
        <v>40.53</v>
      </c>
      <c r="E16" s="15">
        <v>1.61</v>
      </c>
      <c r="F16" s="15">
        <v>26.01</v>
      </c>
      <c r="G16" s="15">
        <v>32.409999999999997</v>
      </c>
      <c r="H16" s="15">
        <v>2.89</v>
      </c>
      <c r="I16" s="15">
        <v>16.66</v>
      </c>
      <c r="J16" s="15">
        <v>10.75</v>
      </c>
    </row>
    <row r="17" spans="1:10">
      <c r="A17" s="55" t="s">
        <v>44</v>
      </c>
      <c r="B17" s="15">
        <v>20.37</v>
      </c>
      <c r="C17" s="15">
        <v>57.58</v>
      </c>
      <c r="D17" s="15">
        <v>39.83</v>
      </c>
      <c r="E17" s="22">
        <v>1.5</v>
      </c>
      <c r="F17" s="15">
        <v>24.02</v>
      </c>
      <c r="G17" s="15">
        <v>32.06</v>
      </c>
      <c r="H17" s="15">
        <v>2.5299999999999998</v>
      </c>
      <c r="I17" s="15">
        <v>16.59</v>
      </c>
      <c r="J17" s="15">
        <v>10.54</v>
      </c>
    </row>
    <row r="18" spans="1:10">
      <c r="A18" s="55" t="s">
        <v>45</v>
      </c>
      <c r="B18" s="15">
        <v>19.55</v>
      </c>
      <c r="C18" s="15">
        <v>57.21</v>
      </c>
      <c r="D18" s="15">
        <v>39.85</v>
      </c>
      <c r="E18" s="15">
        <v>1.45</v>
      </c>
      <c r="F18" s="15">
        <v>22.49</v>
      </c>
      <c r="G18" s="15">
        <v>32.14</v>
      </c>
      <c r="H18" s="15">
        <v>2.57</v>
      </c>
      <c r="I18" s="15">
        <v>16.54</v>
      </c>
      <c r="J18" s="22">
        <v>10.3</v>
      </c>
    </row>
    <row r="23" spans="1:10">
      <c r="A23" s="55" t="s">
        <v>22</v>
      </c>
      <c r="B23" s="49" t="s">
        <v>55</v>
      </c>
      <c r="C23" s="49"/>
      <c r="D23" s="49"/>
      <c r="E23" s="49"/>
      <c r="F23" s="49"/>
      <c r="G23" s="49"/>
    </row>
    <row r="24" spans="1:10">
      <c r="A24" s="55" t="s">
        <v>33</v>
      </c>
      <c r="B24" s="59" t="s">
        <v>66</v>
      </c>
      <c r="C24" s="59" t="s">
        <v>67</v>
      </c>
      <c r="D24" s="59" t="s">
        <v>68</v>
      </c>
      <c r="E24" s="59" t="s">
        <v>69</v>
      </c>
      <c r="F24" s="59" t="s">
        <v>70</v>
      </c>
      <c r="G24" s="59" t="s">
        <v>71</v>
      </c>
    </row>
    <row r="25" spans="1:10">
      <c r="A25" s="55" t="s">
        <v>34</v>
      </c>
      <c r="B25" s="15">
        <v>13.65</v>
      </c>
      <c r="C25" s="15">
        <v>61.37</v>
      </c>
      <c r="D25" s="22">
        <v>34.1</v>
      </c>
      <c r="E25" s="15">
        <v>30.85</v>
      </c>
      <c r="F25" s="15">
        <v>4.95</v>
      </c>
      <c r="G25" s="15">
        <v>6.79</v>
      </c>
    </row>
    <row r="26" spans="1:10">
      <c r="A26" s="55" t="s">
        <v>35</v>
      </c>
      <c r="B26" s="15">
        <v>13.25</v>
      </c>
      <c r="C26" s="22">
        <v>61.5</v>
      </c>
      <c r="D26" s="22">
        <v>34.9</v>
      </c>
      <c r="E26" s="22">
        <v>29.4</v>
      </c>
      <c r="F26" s="15">
        <v>5.86</v>
      </c>
      <c r="G26" s="15">
        <v>8.15</v>
      </c>
    </row>
    <row r="27" spans="1:10">
      <c r="A27" s="55" t="s">
        <v>36</v>
      </c>
      <c r="B27" s="15">
        <v>12.58</v>
      </c>
      <c r="C27" s="15">
        <v>61.78</v>
      </c>
      <c r="D27" s="15">
        <v>35.49</v>
      </c>
      <c r="E27" s="15">
        <v>27.43</v>
      </c>
      <c r="F27" s="15">
        <v>6.87</v>
      </c>
      <c r="G27" s="15">
        <v>9.5500000000000007</v>
      </c>
    </row>
    <row r="28" spans="1:10">
      <c r="A28" s="55" t="s">
        <v>37</v>
      </c>
      <c r="B28" s="15">
        <v>12.11</v>
      </c>
      <c r="C28" s="15">
        <v>61.95</v>
      </c>
      <c r="D28" s="15">
        <v>36.04</v>
      </c>
      <c r="E28" s="15">
        <v>25.68</v>
      </c>
      <c r="F28" s="15">
        <v>8.32</v>
      </c>
      <c r="G28" s="15">
        <v>11.69</v>
      </c>
    </row>
    <row r="29" spans="1:10">
      <c r="A29" s="55" t="s">
        <v>38</v>
      </c>
      <c r="B29" s="15">
        <v>11.13</v>
      </c>
      <c r="C29" s="15">
        <v>61.51</v>
      </c>
      <c r="D29" s="15">
        <v>36.380000000000003</v>
      </c>
      <c r="E29" s="15">
        <v>23.22</v>
      </c>
      <c r="F29" s="15">
        <v>11.14</v>
      </c>
      <c r="G29" s="15">
        <v>15.13</v>
      </c>
    </row>
    <row r="30" spans="1:10">
      <c r="A30" s="55" t="s">
        <v>39</v>
      </c>
      <c r="B30" s="15">
        <v>10.039999999999999</v>
      </c>
      <c r="C30" s="15">
        <v>60.63</v>
      </c>
      <c r="D30" s="15">
        <v>37.76</v>
      </c>
      <c r="E30" s="22">
        <v>20.5</v>
      </c>
      <c r="F30" s="15">
        <v>18.66</v>
      </c>
      <c r="G30" s="15">
        <v>22.03</v>
      </c>
    </row>
    <row r="31" spans="1:10">
      <c r="A31" s="55" t="s">
        <v>40</v>
      </c>
      <c r="B31" s="15">
        <v>7.73</v>
      </c>
      <c r="C31" s="15">
        <v>55.56</v>
      </c>
      <c r="D31" s="15">
        <v>37.159999999999997</v>
      </c>
      <c r="E31" s="15">
        <v>13.62</v>
      </c>
      <c r="F31" s="15">
        <v>13.44</v>
      </c>
      <c r="G31" s="15">
        <v>18.350000000000001</v>
      </c>
    </row>
    <row r="32" spans="1:10">
      <c r="A32" s="55" t="s">
        <v>41</v>
      </c>
      <c r="B32" s="15">
        <v>6.91</v>
      </c>
      <c r="C32" s="15">
        <v>54.17</v>
      </c>
      <c r="D32" s="22">
        <v>35.5</v>
      </c>
      <c r="E32" s="15">
        <v>11.88</v>
      </c>
      <c r="F32" s="15">
        <v>7.12</v>
      </c>
      <c r="G32" s="15">
        <v>10.24</v>
      </c>
    </row>
    <row r="33" spans="1:7">
      <c r="A33" s="55" t="s">
        <v>42</v>
      </c>
      <c r="B33" s="15">
        <v>6.46</v>
      </c>
      <c r="C33" s="15">
        <v>53.46</v>
      </c>
      <c r="D33" s="15">
        <v>34.979999999999997</v>
      </c>
      <c r="E33" s="15">
        <v>11.26</v>
      </c>
      <c r="F33" s="22">
        <v>6.6</v>
      </c>
      <c r="G33" s="15">
        <v>8.99</v>
      </c>
    </row>
    <row r="34" spans="1:7">
      <c r="A34" s="55" t="s">
        <v>43</v>
      </c>
      <c r="B34" s="15">
        <v>5.96</v>
      </c>
      <c r="C34" s="15">
        <v>52.97</v>
      </c>
      <c r="D34" s="15">
        <v>34.630000000000003</v>
      </c>
      <c r="E34" s="22">
        <v>10.8</v>
      </c>
      <c r="F34" s="22">
        <v>6.5</v>
      </c>
      <c r="G34" s="15">
        <v>8.44</v>
      </c>
    </row>
    <row r="35" spans="1:7">
      <c r="A35" s="55" t="s">
        <v>44</v>
      </c>
      <c r="B35" s="22">
        <v>5.5</v>
      </c>
      <c r="C35" s="15">
        <v>51.85</v>
      </c>
      <c r="D35" s="15">
        <v>34.26</v>
      </c>
      <c r="E35" s="15">
        <v>10.09</v>
      </c>
      <c r="F35" s="15">
        <v>6.44</v>
      </c>
      <c r="G35" s="15">
        <v>8.1300000000000008</v>
      </c>
    </row>
    <row r="36" spans="1:7">
      <c r="A36" s="55" t="s">
        <v>45</v>
      </c>
      <c r="B36" s="15">
        <v>5.26</v>
      </c>
      <c r="C36" s="15">
        <v>51.44</v>
      </c>
      <c r="D36" s="15">
        <v>33.26</v>
      </c>
      <c r="E36" s="22">
        <v>9.69</v>
      </c>
      <c r="F36" s="15">
        <v>6.45</v>
      </c>
      <c r="G36" s="15">
        <v>7.73</v>
      </c>
    </row>
    <row r="40" spans="1:7">
      <c r="A40" s="55" t="s">
        <v>23</v>
      </c>
      <c r="B40" s="49" t="s">
        <v>55</v>
      </c>
      <c r="C40" s="49"/>
      <c r="D40" s="49"/>
      <c r="E40" s="49"/>
      <c r="F40" s="49"/>
      <c r="G40" s="49"/>
    </row>
    <row r="41" spans="1:7">
      <c r="A41" s="55" t="s">
        <v>33</v>
      </c>
      <c r="B41" s="59" t="s">
        <v>72</v>
      </c>
      <c r="C41" s="59" t="s">
        <v>73</v>
      </c>
      <c r="D41" s="59" t="s">
        <v>74</v>
      </c>
      <c r="E41" s="59" t="s">
        <v>75</v>
      </c>
      <c r="F41" s="59" t="s">
        <v>76</v>
      </c>
      <c r="G41" s="59" t="s">
        <v>77</v>
      </c>
    </row>
    <row r="42" spans="1:7">
      <c r="A42" s="55" t="s">
        <v>34</v>
      </c>
      <c r="B42" s="15">
        <v>5.77</v>
      </c>
      <c r="C42" s="15">
        <v>9.61</v>
      </c>
      <c r="D42" s="15">
        <v>1.56</v>
      </c>
      <c r="E42" s="15">
        <v>0.17</v>
      </c>
      <c r="F42" s="15">
        <v>0.12</v>
      </c>
      <c r="G42" s="15">
        <v>1.08</v>
      </c>
    </row>
    <row r="43" spans="1:7">
      <c r="A43" s="55" t="s">
        <v>35</v>
      </c>
      <c r="B43" s="15">
        <v>6.93</v>
      </c>
      <c r="C43" s="15">
        <v>11.82</v>
      </c>
      <c r="D43" s="15">
        <v>2.12</v>
      </c>
      <c r="E43" s="15">
        <v>0.23</v>
      </c>
      <c r="F43" s="15">
        <v>0.18</v>
      </c>
      <c r="G43" s="15">
        <v>1.46</v>
      </c>
    </row>
    <row r="44" spans="1:7">
      <c r="A44" s="55" t="s">
        <v>36</v>
      </c>
      <c r="B44" s="15">
        <v>8.5399999999999991</v>
      </c>
      <c r="C44" s="15">
        <v>14.6</v>
      </c>
      <c r="D44" s="15">
        <v>2.89</v>
      </c>
      <c r="E44" s="15">
        <v>0.34</v>
      </c>
      <c r="F44" s="15">
        <v>0.28999999999999998</v>
      </c>
      <c r="G44" s="15">
        <v>1.91</v>
      </c>
    </row>
    <row r="45" spans="1:7">
      <c r="A45" s="55" t="s">
        <v>37</v>
      </c>
      <c r="B45" s="15">
        <v>10.07</v>
      </c>
      <c r="C45" s="15">
        <v>17.66</v>
      </c>
      <c r="D45" s="15">
        <v>4.21</v>
      </c>
      <c r="E45" s="22">
        <v>0.4</v>
      </c>
      <c r="F45" s="15">
        <v>0.45</v>
      </c>
      <c r="G45" s="22">
        <v>2.8</v>
      </c>
    </row>
    <row r="46" spans="1:7">
      <c r="A46" s="55" t="s">
        <v>38</v>
      </c>
      <c r="B46" s="15">
        <v>12.29</v>
      </c>
      <c r="C46" s="15">
        <v>22.14</v>
      </c>
      <c r="D46" s="15">
        <v>7.03</v>
      </c>
      <c r="E46" s="15">
        <v>0.52</v>
      </c>
      <c r="F46" s="15">
        <v>0.77</v>
      </c>
      <c r="G46" s="15">
        <v>4.45</v>
      </c>
    </row>
    <row r="47" spans="1:7">
      <c r="A47" s="55" t="s">
        <v>39</v>
      </c>
      <c r="B47" s="15">
        <v>14.69</v>
      </c>
      <c r="C47" s="15">
        <v>27.75</v>
      </c>
      <c r="D47" s="15">
        <v>16.05</v>
      </c>
      <c r="E47" s="15">
        <v>0.78</v>
      </c>
      <c r="F47" s="15">
        <v>1.97</v>
      </c>
      <c r="G47" s="22">
        <v>10.8</v>
      </c>
    </row>
    <row r="48" spans="1:7">
      <c r="A48" s="55" t="s">
        <v>40</v>
      </c>
      <c r="B48" s="15">
        <v>12.75</v>
      </c>
      <c r="C48" s="15">
        <v>18.11</v>
      </c>
      <c r="D48" s="15">
        <v>29.58</v>
      </c>
      <c r="E48" s="15">
        <v>3.29</v>
      </c>
      <c r="F48" s="15">
        <v>4.26</v>
      </c>
      <c r="G48" s="15">
        <v>25.88</v>
      </c>
    </row>
    <row r="49" spans="1:7">
      <c r="A49" s="55" t="s">
        <v>41</v>
      </c>
      <c r="B49" s="15">
        <v>10.96</v>
      </c>
      <c r="C49" s="15">
        <v>11.13</v>
      </c>
      <c r="D49" s="15">
        <v>28.06</v>
      </c>
      <c r="E49" s="15">
        <v>5.68</v>
      </c>
      <c r="F49" s="15">
        <v>5.22</v>
      </c>
      <c r="G49" s="22">
        <v>28.2</v>
      </c>
    </row>
    <row r="50" spans="1:7">
      <c r="A50" s="55" t="s">
        <v>42</v>
      </c>
      <c r="B50" s="15">
        <v>11.43</v>
      </c>
      <c r="C50" s="15">
        <v>9.9600000000000009</v>
      </c>
      <c r="D50" s="15">
        <v>27.02</v>
      </c>
      <c r="E50" s="15">
        <v>7.81</v>
      </c>
      <c r="F50" s="22">
        <v>6</v>
      </c>
      <c r="G50" s="15">
        <v>29.13</v>
      </c>
    </row>
    <row r="51" spans="1:7">
      <c r="A51" s="55" t="s">
        <v>43</v>
      </c>
      <c r="B51" s="15">
        <v>12.13</v>
      </c>
      <c r="C51" s="15">
        <v>9.43</v>
      </c>
      <c r="D51" s="15">
        <v>25.84</v>
      </c>
      <c r="E51" s="22">
        <v>9.5</v>
      </c>
      <c r="F51" s="15">
        <v>6.41</v>
      </c>
      <c r="G51" s="15">
        <v>29.38</v>
      </c>
    </row>
    <row r="52" spans="1:7">
      <c r="A52" s="55" t="s">
        <v>44</v>
      </c>
      <c r="B52" s="15">
        <v>12.62</v>
      </c>
      <c r="C52" s="15">
        <v>8.8800000000000008</v>
      </c>
      <c r="D52" s="15">
        <v>24.64</v>
      </c>
      <c r="E52" s="22">
        <v>11.1</v>
      </c>
      <c r="F52" s="22">
        <v>6.7</v>
      </c>
      <c r="G52" s="15">
        <v>29.45</v>
      </c>
    </row>
    <row r="53" spans="1:7">
      <c r="A53" s="55" t="s">
        <v>45</v>
      </c>
      <c r="B53" s="15">
        <v>12.92</v>
      </c>
      <c r="C53" s="15">
        <v>8.76</v>
      </c>
      <c r="D53" s="15">
        <v>24.04</v>
      </c>
      <c r="E53" s="15">
        <v>12.74</v>
      </c>
      <c r="F53" s="22">
        <v>6.8</v>
      </c>
      <c r="G53" s="15">
        <v>29.68</v>
      </c>
    </row>
    <row r="55" spans="1:7">
      <c r="A55" s="53" t="s">
        <v>53</v>
      </c>
    </row>
    <row r="56" spans="1:7">
      <c r="A56" s="53" t="s">
        <v>252</v>
      </c>
    </row>
    <row r="57" spans="1:7">
      <c r="A57" s="53" t="s">
        <v>457</v>
      </c>
    </row>
  </sheetData>
  <mergeCells count="4">
    <mergeCell ref="B5:J5"/>
    <mergeCell ref="B23:G23"/>
    <mergeCell ref="B40:G40"/>
    <mergeCell ref="A2:J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zoomScaleNormal="100" workbookViewId="0"/>
  </sheetViews>
  <sheetFormatPr defaultRowHeight="12.75"/>
  <cols>
    <col min="1" max="1" width="13.5703125" style="8" customWidth="1"/>
    <col min="2" max="2" width="13.28515625" style="8" customWidth="1"/>
    <col min="3" max="3" width="4.140625" style="8" customWidth="1"/>
    <col min="4" max="4" width="17.7109375" style="8" customWidth="1"/>
    <col min="5" max="5" width="5.42578125" style="8" customWidth="1"/>
    <col min="6" max="6" width="3.5703125" style="8" customWidth="1"/>
    <col min="7" max="7" width="20.5703125" style="8" customWidth="1"/>
    <col min="8" max="8" width="6.42578125" style="8" customWidth="1"/>
    <col min="9" max="16384" width="9.140625" style="8"/>
  </cols>
  <sheetData>
    <row r="1" spans="1:8">
      <c r="A1" s="44" t="s">
        <v>275</v>
      </c>
    </row>
    <row r="2" spans="1:8" ht="16.5" customHeight="1">
      <c r="A2" s="60" t="s">
        <v>271</v>
      </c>
    </row>
    <row r="4" spans="1:8" ht="16.5" customHeight="1">
      <c r="A4" s="14"/>
      <c r="B4" s="8" t="s">
        <v>95</v>
      </c>
    </row>
    <row r="5" spans="1:8">
      <c r="A5" s="61" t="s">
        <v>431</v>
      </c>
      <c r="B5" s="62"/>
      <c r="C5" s="63" t="s">
        <v>432</v>
      </c>
      <c r="D5" s="61"/>
      <c r="E5" s="62"/>
      <c r="F5" s="51" t="s">
        <v>433</v>
      </c>
      <c r="G5" s="51"/>
      <c r="H5" s="51"/>
    </row>
    <row r="6" spans="1:8" ht="16.5" customHeight="1">
      <c r="A6" s="64" t="s">
        <v>517</v>
      </c>
      <c r="B6" s="65"/>
      <c r="C6" s="66"/>
      <c r="D6" s="64" t="s">
        <v>515</v>
      </c>
      <c r="E6" s="67"/>
      <c r="G6" s="50" t="s">
        <v>237</v>
      </c>
    </row>
    <row r="7" spans="1:8">
      <c r="A7" s="68"/>
      <c r="B7" s="65"/>
      <c r="C7" s="66"/>
      <c r="D7" s="68"/>
      <c r="E7" s="67"/>
      <c r="G7" s="50" t="s">
        <v>238</v>
      </c>
    </row>
    <row r="8" spans="1:8">
      <c r="A8" s="68"/>
      <c r="B8" s="65"/>
      <c r="C8" s="66"/>
      <c r="D8" s="68"/>
      <c r="E8" s="67"/>
      <c r="G8" s="50" t="s">
        <v>239</v>
      </c>
    </row>
    <row r="9" spans="1:8">
      <c r="A9" s="68"/>
      <c r="B9" s="65"/>
      <c r="C9" s="66"/>
      <c r="D9" s="68"/>
      <c r="E9" s="67"/>
      <c r="G9" s="50" t="s">
        <v>240</v>
      </c>
    </row>
    <row r="10" spans="1:8">
      <c r="A10" s="68"/>
      <c r="B10" s="65"/>
      <c r="C10" s="66"/>
      <c r="D10" s="28"/>
      <c r="E10" s="67"/>
    </row>
    <row r="11" spans="1:8" ht="16.5" customHeight="1">
      <c r="A11" s="68"/>
      <c r="B11" s="65"/>
      <c r="C11" s="66"/>
      <c r="D11" s="64" t="s">
        <v>516</v>
      </c>
      <c r="E11" s="67"/>
      <c r="G11" s="50" t="s">
        <v>237</v>
      </c>
    </row>
    <row r="12" spans="1:8">
      <c r="A12" s="68"/>
      <c r="B12" s="65"/>
      <c r="C12" s="66"/>
      <c r="D12" s="68"/>
      <c r="E12" s="67"/>
      <c r="G12" s="50" t="s">
        <v>241</v>
      </c>
    </row>
    <row r="13" spans="1:8">
      <c r="A13" s="68"/>
      <c r="B13" s="65"/>
      <c r="C13" s="66"/>
      <c r="D13" s="68"/>
      <c r="E13" s="67"/>
      <c r="G13" s="50" t="s">
        <v>239</v>
      </c>
    </row>
    <row r="14" spans="1:8">
      <c r="A14" s="68"/>
      <c r="B14" s="65"/>
      <c r="C14" s="66"/>
      <c r="D14" s="68"/>
      <c r="E14" s="67"/>
      <c r="G14" s="50" t="s">
        <v>242</v>
      </c>
    </row>
    <row r="15" spans="1:8">
      <c r="A15" s="28"/>
      <c r="B15" s="67"/>
      <c r="C15" s="66"/>
      <c r="D15" s="28"/>
      <c r="E15" s="67"/>
    </row>
    <row r="16" spans="1:8">
      <c r="A16" s="28"/>
      <c r="B16" s="67"/>
      <c r="C16" s="66"/>
      <c r="D16" s="28"/>
      <c r="E16" s="67"/>
    </row>
    <row r="17" spans="1:7">
      <c r="A17" s="28"/>
      <c r="B17" s="67"/>
      <c r="C17" s="66"/>
      <c r="D17" s="28"/>
      <c r="E17" s="67"/>
    </row>
    <row r="18" spans="1:7" ht="16.5" customHeight="1">
      <c r="A18" s="64" t="s">
        <v>520</v>
      </c>
      <c r="B18" s="65"/>
      <c r="C18" s="66"/>
      <c r="D18" s="64" t="s">
        <v>518</v>
      </c>
      <c r="E18" s="67"/>
      <c r="G18" s="50" t="s">
        <v>237</v>
      </c>
    </row>
    <row r="19" spans="1:7">
      <c r="A19" s="68"/>
      <c r="B19" s="65"/>
      <c r="C19" s="66"/>
      <c r="D19" s="68"/>
      <c r="E19" s="67"/>
      <c r="G19" s="50" t="s">
        <v>243</v>
      </c>
    </row>
    <row r="20" spans="1:7">
      <c r="A20" s="68"/>
      <c r="B20" s="65"/>
      <c r="C20" s="66"/>
      <c r="D20" s="68"/>
      <c r="E20" s="67"/>
      <c r="G20" s="50" t="s">
        <v>239</v>
      </c>
    </row>
    <row r="21" spans="1:7">
      <c r="A21" s="68"/>
      <c r="B21" s="65"/>
      <c r="C21" s="66"/>
      <c r="D21" s="68"/>
      <c r="E21" s="67"/>
      <c r="G21" s="50" t="s">
        <v>244</v>
      </c>
    </row>
    <row r="22" spans="1:7">
      <c r="A22" s="68"/>
      <c r="B22" s="65"/>
      <c r="C22" s="66"/>
      <c r="D22" s="28"/>
      <c r="E22" s="67"/>
      <c r="G22" s="50"/>
    </row>
    <row r="23" spans="1:7">
      <c r="A23" s="68"/>
      <c r="B23" s="65"/>
      <c r="C23" s="66"/>
      <c r="D23" s="28"/>
      <c r="E23" s="67"/>
      <c r="G23" s="50"/>
    </row>
    <row r="24" spans="1:7" ht="16.5" customHeight="1">
      <c r="A24" s="68"/>
      <c r="B24" s="65"/>
      <c r="C24" s="66"/>
      <c r="D24" s="64" t="s">
        <v>519</v>
      </c>
      <c r="E24" s="67"/>
      <c r="G24" s="50" t="s">
        <v>237</v>
      </c>
    </row>
    <row r="25" spans="1:7">
      <c r="A25" s="68"/>
      <c r="B25" s="65"/>
      <c r="C25" s="66"/>
      <c r="D25" s="68"/>
      <c r="E25" s="67"/>
      <c r="G25" s="50" t="s">
        <v>245</v>
      </c>
    </row>
    <row r="26" spans="1:7">
      <c r="A26" s="68"/>
      <c r="B26" s="65"/>
      <c r="C26" s="66"/>
      <c r="D26" s="68"/>
      <c r="E26" s="67"/>
      <c r="G26" s="50" t="s">
        <v>239</v>
      </c>
    </row>
    <row r="27" spans="1:7">
      <c r="A27" s="68"/>
      <c r="B27" s="65"/>
      <c r="C27" s="66"/>
      <c r="D27" s="68"/>
      <c r="E27" s="67"/>
      <c r="G27" s="50" t="s">
        <v>244</v>
      </c>
    </row>
    <row r="30" spans="1:7">
      <c r="A30" s="17" t="s">
        <v>4</v>
      </c>
    </row>
    <row r="31" spans="1:7">
      <c r="A31" s="14" t="s">
        <v>109</v>
      </c>
    </row>
    <row r="32" spans="1:7">
      <c r="A32" s="69" t="s">
        <v>246</v>
      </c>
    </row>
    <row r="33" spans="1:1">
      <c r="A33" s="69" t="s">
        <v>272</v>
      </c>
    </row>
    <row r="34" spans="1:1">
      <c r="A34" s="69" t="s">
        <v>247</v>
      </c>
    </row>
  </sheetData>
  <mergeCells count="9">
    <mergeCell ref="D18:D21"/>
    <mergeCell ref="D24:D27"/>
    <mergeCell ref="A18:B27"/>
    <mergeCell ref="A5:B5"/>
    <mergeCell ref="C5:E5"/>
    <mergeCell ref="F5:H5"/>
    <mergeCell ref="D6:D9"/>
    <mergeCell ref="D11:D14"/>
    <mergeCell ref="A6:B1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2.75"/>
  <cols>
    <col min="1" max="1" width="29.42578125" style="8" customWidth="1"/>
    <col min="2" max="2" width="27.42578125" style="8" customWidth="1"/>
    <col min="3" max="3" width="24.28515625" style="8" customWidth="1"/>
    <col min="4" max="4" width="23.42578125" style="8" customWidth="1"/>
    <col min="5" max="5" width="24.85546875" style="8" customWidth="1"/>
    <col min="6" max="6" width="25.42578125" style="8" customWidth="1"/>
    <col min="7" max="16384" width="9.140625" style="8"/>
  </cols>
  <sheetData>
    <row r="1" spans="1:6">
      <c r="A1" s="44" t="s">
        <v>129</v>
      </c>
    </row>
    <row r="2" spans="1:6">
      <c r="A2" s="70" t="s">
        <v>273</v>
      </c>
    </row>
    <row r="4" spans="1:6">
      <c r="A4" s="8" t="s">
        <v>21</v>
      </c>
    </row>
    <row r="5" spans="1:6">
      <c r="B5" s="21" t="s">
        <v>33</v>
      </c>
      <c r="C5" s="21"/>
      <c r="D5" s="21"/>
      <c r="E5" s="21"/>
      <c r="F5" s="21"/>
    </row>
    <row r="6" spans="1:6">
      <c r="A6" s="20" t="s">
        <v>132</v>
      </c>
      <c r="B6" s="74" t="s">
        <v>80</v>
      </c>
      <c r="C6" s="74" t="s">
        <v>81</v>
      </c>
      <c r="D6" s="74" t="s">
        <v>82</v>
      </c>
      <c r="E6" s="74" t="s">
        <v>40</v>
      </c>
      <c r="F6" s="74" t="s">
        <v>83</v>
      </c>
    </row>
    <row r="7" spans="1:6">
      <c r="A7" s="8" t="s">
        <v>84</v>
      </c>
      <c r="B7" s="22">
        <v>16.364693149476899</v>
      </c>
      <c r="C7" s="22">
        <v>31.265146427632924</v>
      </c>
      <c r="D7" s="22">
        <v>22.732642854329935</v>
      </c>
      <c r="E7" s="22">
        <v>5.5976900866217516</v>
      </c>
      <c r="F7" s="22">
        <v>1.7083375854679048</v>
      </c>
    </row>
    <row r="8" spans="1:6">
      <c r="A8" s="8" t="s">
        <v>85</v>
      </c>
      <c r="B8" s="22">
        <v>21.884394917224519</v>
      </c>
      <c r="C8" s="22">
        <v>23.986101783993693</v>
      </c>
      <c r="D8" s="22">
        <v>10.93411570117749</v>
      </c>
      <c r="E8" s="22">
        <v>9.8556304138594797</v>
      </c>
      <c r="F8" s="22">
        <v>13.727931421573631</v>
      </c>
    </row>
    <row r="9" spans="1:6">
      <c r="A9" s="8" t="s">
        <v>86</v>
      </c>
      <c r="B9" s="22">
        <v>8.8988655950615314</v>
      </c>
      <c r="C9" s="22">
        <v>19.831235948494847</v>
      </c>
      <c r="D9" s="22">
        <v>17.930138227070451</v>
      </c>
      <c r="E9" s="22">
        <v>12.908565928777671</v>
      </c>
      <c r="F9" s="22">
        <v>11.597101745076028</v>
      </c>
    </row>
    <row r="10" spans="1:6">
      <c r="A10" s="8" t="s">
        <v>87</v>
      </c>
      <c r="B10" s="22">
        <v>5.9466068064296307</v>
      </c>
      <c r="C10" s="22">
        <v>4.0789512102543144</v>
      </c>
      <c r="D10" s="22">
        <v>1.6500610404442169</v>
      </c>
      <c r="E10" s="22">
        <v>18.729547641963425</v>
      </c>
      <c r="F10" s="22">
        <v>22.602306357791608</v>
      </c>
    </row>
    <row r="11" spans="1:6">
      <c r="A11" s="8" t="s">
        <v>88</v>
      </c>
      <c r="B11" s="22">
        <v>5.5718122419529399</v>
      </c>
      <c r="C11" s="22">
        <v>7.2308680545417374</v>
      </c>
      <c r="D11" s="22">
        <v>4.2531406293072891</v>
      </c>
      <c r="E11" s="22">
        <v>12.764196342637153</v>
      </c>
      <c r="F11" s="22">
        <v>16.203694254515767</v>
      </c>
    </row>
    <row r="12" spans="1:6">
      <c r="A12" s="8" t="s">
        <v>89</v>
      </c>
      <c r="B12" s="22">
        <v>9.5582635186595581</v>
      </c>
      <c r="C12" s="22">
        <v>6.5476364273409446</v>
      </c>
      <c r="D12" s="22">
        <v>2.1324774544165712</v>
      </c>
      <c r="E12" s="22">
        <v>6.1097208854667944</v>
      </c>
      <c r="F12" s="22">
        <v>11.62975813858557</v>
      </c>
    </row>
    <row r="13" spans="1:6">
      <c r="A13" s="8" t="s">
        <v>52</v>
      </c>
      <c r="B13" s="22">
        <v>11.412193850964043</v>
      </c>
      <c r="C13" s="22">
        <v>7.6454787001080327</v>
      </c>
      <c r="D13" s="22">
        <v>4.0778954830071283</v>
      </c>
      <c r="E13" s="22">
        <v>6.134744947064485</v>
      </c>
      <c r="F13" s="22">
        <v>8.7539544851515458</v>
      </c>
    </row>
    <row r="14" spans="1:6">
      <c r="A14" s="8" t="s">
        <v>90</v>
      </c>
      <c r="B14" s="22">
        <v>12.44839058804666</v>
      </c>
      <c r="C14" s="22">
        <v>4.4906420625419718</v>
      </c>
      <c r="D14" s="22">
        <v>1.3665183318237308</v>
      </c>
      <c r="E14" s="22">
        <v>3.5534167468719922</v>
      </c>
      <c r="F14" s="22">
        <v>5.9067251760383712</v>
      </c>
    </row>
    <row r="15" spans="1:6">
      <c r="A15" s="8" t="s">
        <v>91</v>
      </c>
      <c r="B15" s="22">
        <v>7.7003246883392791</v>
      </c>
      <c r="C15" s="22">
        <v>7.0410814914304067</v>
      </c>
      <c r="D15" s="22">
        <v>3.7293742369944476</v>
      </c>
      <c r="E15" s="22">
        <v>4.1154956689124162</v>
      </c>
      <c r="F15" s="22">
        <v>6.8435554648433508</v>
      </c>
    </row>
    <row r="16" spans="1:6">
      <c r="A16" s="8" t="s">
        <v>92</v>
      </c>
      <c r="B16" s="22">
        <v>5.8784623401611418</v>
      </c>
      <c r="C16" s="22">
        <v>4.4629040263949316</v>
      </c>
      <c r="D16" s="22">
        <v>1.7721419288780373</v>
      </c>
      <c r="E16" s="22">
        <v>4.6968238691049091</v>
      </c>
      <c r="F16" s="22">
        <v>8.727421165425044</v>
      </c>
    </row>
    <row r="18" spans="1:6">
      <c r="A18" s="8" t="s">
        <v>22</v>
      </c>
    </row>
    <row r="19" spans="1:6">
      <c r="B19" s="21" t="s">
        <v>33</v>
      </c>
      <c r="C19" s="21"/>
      <c r="D19" s="21"/>
      <c r="E19" s="21"/>
      <c r="F19" s="21"/>
    </row>
    <row r="20" spans="1:6">
      <c r="A20" s="71" t="s">
        <v>132</v>
      </c>
      <c r="B20" s="75" t="s">
        <v>80</v>
      </c>
      <c r="C20" s="75" t="s">
        <v>81</v>
      </c>
      <c r="D20" s="75" t="s">
        <v>82</v>
      </c>
      <c r="E20" s="75" t="s">
        <v>40</v>
      </c>
      <c r="F20" s="75" t="s">
        <v>83</v>
      </c>
    </row>
    <row r="21" spans="1:6">
      <c r="A21" s="73" t="s">
        <v>93</v>
      </c>
      <c r="B21" s="22">
        <v>7.9027538381368503</v>
      </c>
      <c r="C21" s="22">
        <v>3.8760255773891208</v>
      </c>
      <c r="D21" s="22">
        <v>0.82699956680975062</v>
      </c>
      <c r="E21" s="22">
        <v>4.4947064485081807</v>
      </c>
      <c r="F21" s="22">
        <v>6.3475864884171855</v>
      </c>
    </row>
    <row r="22" spans="1:6">
      <c r="A22" s="8" t="s">
        <v>94</v>
      </c>
      <c r="B22" s="22">
        <v>1.0442137331142021</v>
      </c>
      <c r="C22" s="22">
        <v>6.9578673829892841</v>
      </c>
      <c r="D22" s="22">
        <v>9.1698499586500208</v>
      </c>
      <c r="E22" s="22">
        <v>7.5091434071222336</v>
      </c>
      <c r="F22" s="22">
        <v>4.4841310337789571</v>
      </c>
    </row>
    <row r="23" spans="1:6">
      <c r="A23" s="8" t="s">
        <v>96</v>
      </c>
      <c r="B23" s="22">
        <v>6.122980719124544</v>
      </c>
      <c r="C23" s="22">
        <v>3.4847732780519141</v>
      </c>
      <c r="D23" s="22">
        <v>0.9510495018312134</v>
      </c>
      <c r="E23" s="22">
        <v>5.4706448508180943</v>
      </c>
      <c r="F23" s="22">
        <v>5.2086947647719155</v>
      </c>
    </row>
    <row r="24" spans="1:6">
      <c r="A24" s="8" t="s">
        <v>97</v>
      </c>
      <c r="B24" s="22">
        <v>5.1669539423577984</v>
      </c>
      <c r="C24" s="22">
        <v>2.6059155011825164</v>
      </c>
      <c r="D24" s="22">
        <v>0.72460914425235301</v>
      </c>
      <c r="E24" s="22">
        <v>4.4042348411934551</v>
      </c>
      <c r="F24" s="22">
        <v>6.6047555873048269</v>
      </c>
    </row>
    <row r="25" spans="1:6">
      <c r="A25" s="8" t="s">
        <v>98</v>
      </c>
      <c r="B25" s="22">
        <v>4.9645247925602281</v>
      </c>
      <c r="C25" s="22">
        <v>3.0833017022394817</v>
      </c>
      <c r="D25" s="22">
        <v>0.74233056354113336</v>
      </c>
      <c r="E25" s="22">
        <v>2.9778633301251203</v>
      </c>
      <c r="F25" s="22">
        <v>4.8841718542708437</v>
      </c>
    </row>
    <row r="26" spans="1:6">
      <c r="A26" s="8" t="s">
        <v>99</v>
      </c>
      <c r="B26" s="22">
        <v>2.6676554295105626</v>
      </c>
      <c r="C26" s="22">
        <v>3.5008321410844112</v>
      </c>
      <c r="D26" s="22">
        <v>2.1285393612412871</v>
      </c>
      <c r="E26" s="22">
        <v>3.871029836381136</v>
      </c>
      <c r="F26" s="22">
        <v>5.1392999285641396</v>
      </c>
    </row>
    <row r="27" spans="1:6">
      <c r="A27" s="8" t="s">
        <v>100</v>
      </c>
      <c r="B27" s="22">
        <v>6.287329137772077</v>
      </c>
      <c r="C27" s="22">
        <v>2.8365791701947503</v>
      </c>
      <c r="D27" s="22">
        <v>0.58283778994211</v>
      </c>
      <c r="E27" s="22">
        <v>1.8864292589027911</v>
      </c>
      <c r="F27" s="22">
        <v>3.6166955811817529</v>
      </c>
    </row>
    <row r="28" spans="1:6">
      <c r="A28" s="8" t="s">
        <v>101</v>
      </c>
      <c r="B28" s="22">
        <v>6.0227682687297071</v>
      </c>
      <c r="C28" s="22">
        <v>1.9883792227510293</v>
      </c>
      <c r="D28" s="22">
        <v>0.15752372701138109</v>
      </c>
      <c r="E28" s="22">
        <v>1.9153031761308952</v>
      </c>
      <c r="F28" s="22">
        <v>3.9003979997958975</v>
      </c>
    </row>
    <row r="29" spans="1:6">
      <c r="A29" s="8" t="s">
        <v>102</v>
      </c>
      <c r="B29" s="22">
        <v>4.9124143183549123</v>
      </c>
      <c r="C29" s="22">
        <v>2.0073578790621625</v>
      </c>
      <c r="D29" s="22">
        <v>0.42531406293072893</v>
      </c>
      <c r="E29" s="22">
        <v>2.3618864292589028</v>
      </c>
      <c r="F29" s="22">
        <v>3.7044596387386468</v>
      </c>
    </row>
    <row r="30" spans="1:6">
      <c r="A30" s="8" t="s">
        <v>48</v>
      </c>
      <c r="B30" s="22">
        <v>3.6717841824668298</v>
      </c>
      <c r="C30" s="22">
        <v>3.598645215918713</v>
      </c>
      <c r="D30" s="22">
        <v>0.64978537392194702</v>
      </c>
      <c r="E30" s="22">
        <v>2.358036573628489</v>
      </c>
      <c r="F30" s="22">
        <v>2.9513215634248393</v>
      </c>
    </row>
    <row r="32" spans="1:6">
      <c r="A32" s="17" t="s">
        <v>4</v>
      </c>
    </row>
    <row r="33" spans="1:1" ht="153">
      <c r="A33" s="71" t="s">
        <v>458</v>
      </c>
    </row>
  </sheetData>
  <mergeCells count="2">
    <mergeCell ref="B5:F5"/>
    <mergeCell ref="B19:F19"/>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showGridLines="0" workbookViewId="0"/>
  </sheetViews>
  <sheetFormatPr defaultRowHeight="12.75"/>
  <cols>
    <col min="1" max="1" width="33.7109375" style="8" customWidth="1"/>
    <col min="2" max="16384" width="9.140625" style="8"/>
  </cols>
  <sheetData>
    <row r="1" spans="1:8">
      <c r="A1" s="20" t="s">
        <v>276</v>
      </c>
    </row>
    <row r="2" spans="1:8">
      <c r="A2" s="57" t="s">
        <v>274</v>
      </c>
      <c r="B2" s="57"/>
      <c r="C2" s="57"/>
      <c r="D2" s="57"/>
      <c r="E2" s="57"/>
      <c r="F2" s="57"/>
      <c r="G2" s="57"/>
      <c r="H2" s="57"/>
    </row>
    <row r="3" spans="1:8">
      <c r="A3" s="57"/>
      <c r="B3" s="57"/>
      <c r="C3" s="57"/>
      <c r="D3" s="57"/>
      <c r="E3" s="57"/>
      <c r="F3" s="57"/>
      <c r="G3" s="57"/>
      <c r="H3" s="57"/>
    </row>
    <row r="5" spans="1:8" ht="38.25">
      <c r="A5" s="28" t="s">
        <v>78</v>
      </c>
      <c r="B5" s="36" t="s">
        <v>79</v>
      </c>
      <c r="C5" s="76" t="s">
        <v>80</v>
      </c>
      <c r="D5" s="76" t="s">
        <v>81</v>
      </c>
      <c r="E5" s="76" t="s">
        <v>82</v>
      </c>
      <c r="F5" s="76" t="s">
        <v>40</v>
      </c>
      <c r="G5" s="76" t="s">
        <v>83</v>
      </c>
      <c r="H5" s="15"/>
    </row>
    <row r="6" spans="1:8">
      <c r="A6" s="8" t="s">
        <v>84</v>
      </c>
      <c r="B6" s="15">
        <v>1</v>
      </c>
      <c r="C6" s="15">
        <v>2</v>
      </c>
      <c r="D6" s="15">
        <v>1</v>
      </c>
      <c r="E6" s="15">
        <v>1</v>
      </c>
      <c r="F6" s="15">
        <v>8</v>
      </c>
      <c r="G6" s="15"/>
      <c r="H6" s="15"/>
    </row>
    <row r="7" spans="1:8">
      <c r="A7" s="8" t="s">
        <v>85</v>
      </c>
      <c r="B7" s="15">
        <v>2</v>
      </c>
      <c r="C7" s="15">
        <v>1</v>
      </c>
      <c r="D7" s="15">
        <v>2</v>
      </c>
      <c r="E7" s="15">
        <v>3</v>
      </c>
      <c r="F7" s="15">
        <v>4</v>
      </c>
      <c r="G7" s="15">
        <v>3</v>
      </c>
      <c r="H7" s="15"/>
    </row>
    <row r="8" spans="1:8">
      <c r="A8" s="8" t="s">
        <v>86</v>
      </c>
      <c r="B8" s="15">
        <v>3</v>
      </c>
      <c r="C8" s="15">
        <v>6</v>
      </c>
      <c r="D8" s="15">
        <v>3</v>
      </c>
      <c r="E8" s="15">
        <v>2</v>
      </c>
      <c r="F8" s="15">
        <v>2</v>
      </c>
      <c r="G8" s="15">
        <v>5</v>
      </c>
      <c r="H8" s="15"/>
    </row>
    <row r="9" spans="1:8">
      <c r="A9" s="8" t="s">
        <v>87</v>
      </c>
      <c r="B9" s="15">
        <v>4</v>
      </c>
      <c r="C9" s="15">
        <v>12</v>
      </c>
      <c r="D9" s="15">
        <v>11</v>
      </c>
      <c r="E9" s="15">
        <v>11</v>
      </c>
      <c r="F9" s="15">
        <v>1</v>
      </c>
      <c r="G9" s="15">
        <v>1</v>
      </c>
      <c r="H9" s="15"/>
    </row>
    <row r="10" spans="1:8">
      <c r="A10" s="8" t="s">
        <v>88</v>
      </c>
      <c r="B10" s="15">
        <v>5</v>
      </c>
      <c r="C10" s="15">
        <v>14</v>
      </c>
      <c r="D10" s="15">
        <v>5</v>
      </c>
      <c r="E10" s="15">
        <v>5</v>
      </c>
      <c r="F10" s="15">
        <v>3</v>
      </c>
      <c r="G10" s="15">
        <v>2</v>
      </c>
      <c r="H10" s="15"/>
    </row>
    <row r="11" spans="1:8">
      <c r="A11" s="8" t="s">
        <v>89</v>
      </c>
      <c r="B11" s="15">
        <v>6</v>
      </c>
      <c r="C11" s="15">
        <v>5</v>
      </c>
      <c r="D11" s="15">
        <v>8</v>
      </c>
      <c r="E11" s="15">
        <v>8</v>
      </c>
      <c r="F11" s="15">
        <v>7</v>
      </c>
      <c r="G11" s="15">
        <v>4</v>
      </c>
      <c r="H11" s="15"/>
    </row>
    <row r="12" spans="1:8">
      <c r="A12" s="8" t="s">
        <v>52</v>
      </c>
      <c r="B12" s="15">
        <v>7</v>
      </c>
      <c r="C12" s="15">
        <v>4</v>
      </c>
      <c r="D12" s="15">
        <v>4</v>
      </c>
      <c r="E12" s="15">
        <v>6</v>
      </c>
      <c r="F12" s="15">
        <v>6</v>
      </c>
      <c r="G12" s="15">
        <v>6</v>
      </c>
      <c r="H12" s="15"/>
    </row>
    <row r="13" spans="1:8">
      <c r="A13" s="8" t="s">
        <v>90</v>
      </c>
      <c r="B13" s="15">
        <v>8</v>
      </c>
      <c r="C13" s="15">
        <v>3</v>
      </c>
      <c r="D13" s="15">
        <v>9</v>
      </c>
      <c r="E13" s="15">
        <v>12</v>
      </c>
      <c r="F13" s="15">
        <v>15</v>
      </c>
      <c r="G13" s="15">
        <v>11</v>
      </c>
      <c r="H13" s="15"/>
    </row>
    <row r="14" spans="1:8">
      <c r="A14" s="8" t="s">
        <v>91</v>
      </c>
      <c r="B14" s="15">
        <v>9</v>
      </c>
      <c r="C14" s="15">
        <v>8</v>
      </c>
      <c r="D14" s="15">
        <v>6</v>
      </c>
      <c r="E14" s="15">
        <v>7</v>
      </c>
      <c r="F14" s="15">
        <v>13</v>
      </c>
      <c r="G14" s="15">
        <v>8</v>
      </c>
      <c r="H14" s="15"/>
    </row>
    <row r="15" spans="1:8">
      <c r="A15" s="8" t="s">
        <v>92</v>
      </c>
      <c r="B15" s="15">
        <v>10</v>
      </c>
      <c r="C15" s="15">
        <v>13</v>
      </c>
      <c r="D15" s="15">
        <v>10</v>
      </c>
      <c r="E15" s="15">
        <v>10</v>
      </c>
      <c r="F15" s="15">
        <v>10</v>
      </c>
      <c r="G15" s="15">
        <v>7</v>
      </c>
      <c r="H15" s="15"/>
    </row>
    <row r="16" spans="1:8">
      <c r="A16" s="73" t="s">
        <v>93</v>
      </c>
      <c r="B16" s="15">
        <v>11</v>
      </c>
      <c r="C16" s="15">
        <v>7</v>
      </c>
      <c r="D16" s="15">
        <v>12</v>
      </c>
      <c r="E16" s="15">
        <v>14</v>
      </c>
      <c r="F16" s="15">
        <v>11</v>
      </c>
      <c r="G16" s="15">
        <v>10</v>
      </c>
      <c r="H16" s="15"/>
    </row>
    <row r="17" spans="1:8">
      <c r="A17" s="8" t="s">
        <v>94</v>
      </c>
      <c r="B17" s="15">
        <v>12</v>
      </c>
      <c r="C17" s="15" t="s">
        <v>95</v>
      </c>
      <c r="D17" s="15">
        <v>7</v>
      </c>
      <c r="E17" s="15">
        <v>4</v>
      </c>
      <c r="F17" s="15">
        <v>5</v>
      </c>
      <c r="G17" s="15">
        <v>15</v>
      </c>
      <c r="H17" s="15"/>
    </row>
    <row r="18" spans="1:8">
      <c r="A18" s="8" t="s">
        <v>96</v>
      </c>
      <c r="B18" s="15">
        <v>13</v>
      </c>
      <c r="C18" s="15">
        <v>10</v>
      </c>
      <c r="D18" s="15">
        <v>15</v>
      </c>
      <c r="E18" s="15">
        <v>13</v>
      </c>
      <c r="F18" s="15">
        <v>9</v>
      </c>
      <c r="G18" s="15">
        <v>12</v>
      </c>
      <c r="H18" s="15"/>
    </row>
    <row r="19" spans="1:8">
      <c r="A19" s="8" t="s">
        <v>97</v>
      </c>
      <c r="B19" s="15">
        <v>14</v>
      </c>
      <c r="C19" s="15">
        <v>15</v>
      </c>
      <c r="D19" s="15">
        <v>19</v>
      </c>
      <c r="E19" s="15">
        <v>16</v>
      </c>
      <c r="F19" s="15">
        <v>12</v>
      </c>
      <c r="G19" s="15">
        <v>9</v>
      </c>
      <c r="H19" s="15"/>
    </row>
    <row r="20" spans="1:8">
      <c r="A20" s="8" t="s">
        <v>98</v>
      </c>
      <c r="B20" s="15">
        <v>15</v>
      </c>
      <c r="C20" s="15">
        <v>16</v>
      </c>
      <c r="D20" s="15">
        <v>16</v>
      </c>
      <c r="E20" s="15">
        <v>15</v>
      </c>
      <c r="F20" s="15">
        <v>16</v>
      </c>
      <c r="G20" s="15">
        <v>14</v>
      </c>
      <c r="H20" s="15"/>
    </row>
    <row r="21" spans="1:8">
      <c r="A21" s="8" t="s">
        <v>99</v>
      </c>
      <c r="B21" s="15">
        <v>16</v>
      </c>
      <c r="C21" s="15" t="s">
        <v>95</v>
      </c>
      <c r="D21" s="15">
        <v>14</v>
      </c>
      <c r="E21" s="15">
        <v>9</v>
      </c>
      <c r="F21" s="15">
        <v>14</v>
      </c>
      <c r="G21" s="15">
        <v>13</v>
      </c>
      <c r="H21" s="15"/>
    </row>
    <row r="22" spans="1:8">
      <c r="A22" s="8" t="s">
        <v>100</v>
      </c>
      <c r="B22" s="15">
        <v>17</v>
      </c>
      <c r="C22" s="15">
        <v>9</v>
      </c>
      <c r="D22" s="15">
        <v>17</v>
      </c>
      <c r="E22" s="15">
        <v>18</v>
      </c>
      <c r="F22" s="15"/>
      <c r="G22" s="15">
        <v>18</v>
      </c>
      <c r="H22" s="15"/>
    </row>
    <row r="23" spans="1:8">
      <c r="A23" s="8" t="s">
        <v>101</v>
      </c>
      <c r="B23" s="15">
        <v>18</v>
      </c>
      <c r="C23" s="15">
        <v>11</v>
      </c>
      <c r="D23" s="15"/>
      <c r="E23" s="15"/>
      <c r="F23" s="15"/>
      <c r="G23" s="15">
        <v>16</v>
      </c>
      <c r="H23" s="15"/>
    </row>
    <row r="24" spans="1:8">
      <c r="A24" s="8" t="s">
        <v>102</v>
      </c>
      <c r="B24" s="15">
        <v>19</v>
      </c>
      <c r="C24" s="15">
        <v>17</v>
      </c>
      <c r="D24" s="15"/>
      <c r="E24" s="15"/>
      <c r="F24" s="15">
        <v>19</v>
      </c>
      <c r="G24" s="15">
        <v>17</v>
      </c>
      <c r="H24" s="15"/>
    </row>
    <row r="25" spans="1:8">
      <c r="A25" s="8" t="s">
        <v>48</v>
      </c>
      <c r="B25" s="15">
        <v>20</v>
      </c>
      <c r="C25" s="15"/>
      <c r="D25" s="15">
        <v>13</v>
      </c>
      <c r="E25" s="15">
        <v>17</v>
      </c>
      <c r="F25" s="15">
        <v>20</v>
      </c>
      <c r="G25" s="15"/>
      <c r="H25" s="15"/>
    </row>
    <row r="26" spans="1:8">
      <c r="A26" s="73" t="s">
        <v>103</v>
      </c>
      <c r="B26" s="77" t="s">
        <v>95</v>
      </c>
      <c r="C26" s="15">
        <v>18</v>
      </c>
      <c r="D26" s="15">
        <v>18</v>
      </c>
      <c r="E26" s="15"/>
      <c r="F26" s="15"/>
      <c r="G26" s="15">
        <v>20</v>
      </c>
      <c r="H26" s="15"/>
    </row>
    <row r="27" spans="1:8">
      <c r="A27" s="44" t="s">
        <v>104</v>
      </c>
      <c r="B27" s="77" t="s">
        <v>95</v>
      </c>
      <c r="C27" s="15">
        <v>19</v>
      </c>
      <c r="D27" s="15">
        <v>20</v>
      </c>
      <c r="E27" s="15"/>
      <c r="F27" s="15">
        <v>18</v>
      </c>
      <c r="G27" s="15"/>
      <c r="H27" s="15"/>
    </row>
    <row r="28" spans="1:8">
      <c r="A28" s="73" t="s">
        <v>105</v>
      </c>
      <c r="B28" s="77" t="s">
        <v>95</v>
      </c>
      <c r="C28" s="15">
        <v>20</v>
      </c>
      <c r="D28" s="15"/>
      <c r="E28" s="15"/>
      <c r="F28" s="15"/>
      <c r="G28" s="15"/>
      <c r="H28" s="15"/>
    </row>
    <row r="29" spans="1:8">
      <c r="A29" s="73" t="s">
        <v>106</v>
      </c>
      <c r="B29" s="15"/>
      <c r="C29" s="15"/>
      <c r="D29" s="15"/>
      <c r="E29" s="15"/>
      <c r="F29" s="15">
        <v>17</v>
      </c>
      <c r="G29" s="15">
        <v>19</v>
      </c>
      <c r="H29" s="15"/>
    </row>
    <row r="30" spans="1:8">
      <c r="A30" s="8" t="s">
        <v>107</v>
      </c>
      <c r="B30" s="15"/>
      <c r="C30" s="15"/>
      <c r="D30" s="15"/>
      <c r="E30" s="15">
        <v>19</v>
      </c>
      <c r="F30" s="15"/>
      <c r="G30" s="15"/>
      <c r="H30" s="15"/>
    </row>
    <row r="31" spans="1:8">
      <c r="A31" s="8" t="s">
        <v>133</v>
      </c>
      <c r="B31" s="15"/>
      <c r="C31" s="15"/>
      <c r="D31" s="15"/>
      <c r="E31" s="15">
        <v>20</v>
      </c>
      <c r="F31" s="15"/>
      <c r="G31" s="15"/>
      <c r="H31" s="15"/>
    </row>
    <row r="34" spans="1:8">
      <c r="A34" s="20" t="s">
        <v>4</v>
      </c>
    </row>
    <row r="35" spans="1:8">
      <c r="A35" s="78" t="s">
        <v>253</v>
      </c>
      <c r="B35" s="78"/>
      <c r="C35" s="78"/>
      <c r="D35" s="78"/>
      <c r="E35" s="78"/>
      <c r="F35" s="78"/>
      <c r="G35" s="78"/>
      <c r="H35" s="78"/>
    </row>
    <row r="36" spans="1:8">
      <c r="A36" s="78"/>
      <c r="B36" s="78"/>
      <c r="C36" s="78"/>
      <c r="D36" s="78"/>
      <c r="E36" s="78"/>
      <c r="F36" s="78"/>
      <c r="G36" s="78"/>
      <c r="H36" s="78"/>
    </row>
    <row r="37" spans="1:8">
      <c r="A37" s="78"/>
      <c r="B37" s="78"/>
      <c r="C37" s="78"/>
      <c r="D37" s="78"/>
      <c r="E37" s="78"/>
      <c r="F37" s="78"/>
      <c r="G37" s="78"/>
      <c r="H37" s="78"/>
    </row>
    <row r="38" spans="1:8">
      <c r="A38" s="78"/>
      <c r="B38" s="78"/>
      <c r="C38" s="78"/>
      <c r="D38" s="78"/>
      <c r="E38" s="78"/>
      <c r="F38" s="78"/>
      <c r="G38" s="78"/>
      <c r="H38" s="78"/>
    </row>
    <row r="39" spans="1:8">
      <c r="A39" s="78"/>
      <c r="B39" s="78"/>
      <c r="C39" s="78"/>
      <c r="D39" s="78"/>
      <c r="E39" s="78"/>
      <c r="F39" s="78"/>
      <c r="G39" s="78"/>
      <c r="H39" s="78"/>
    </row>
  </sheetData>
  <mergeCells count="2">
    <mergeCell ref="A2:H3"/>
    <mergeCell ref="A35:H39"/>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2.75"/>
  <cols>
    <col min="1" max="1" width="32.5703125" style="8" customWidth="1"/>
    <col min="2" max="2" width="12.42578125" style="15" customWidth="1"/>
    <col min="3" max="3" width="12" style="15" customWidth="1"/>
    <col min="4" max="16384" width="9.140625" style="8"/>
  </cols>
  <sheetData>
    <row r="1" spans="1:3">
      <c r="A1" s="44" t="s">
        <v>280</v>
      </c>
    </row>
    <row r="2" spans="1:3">
      <c r="A2" s="79" t="s">
        <v>388</v>
      </c>
    </row>
    <row r="4" spans="1:3">
      <c r="B4" s="80" t="s">
        <v>122</v>
      </c>
      <c r="C4" s="80"/>
    </row>
    <row r="5" spans="1:3" ht="17.25" customHeight="1">
      <c r="A5" s="72" t="s">
        <v>120</v>
      </c>
      <c r="B5" s="75" t="s">
        <v>123</v>
      </c>
      <c r="C5" s="75" t="s">
        <v>2</v>
      </c>
    </row>
    <row r="6" spans="1:3">
      <c r="A6" s="81">
        <v>-1</v>
      </c>
      <c r="B6" s="15">
        <v>10.24</v>
      </c>
      <c r="C6" s="15">
        <v>1.61</v>
      </c>
    </row>
    <row r="7" spans="1:3">
      <c r="A7" s="81">
        <v>-2</v>
      </c>
      <c r="B7" s="15">
        <v>10.97</v>
      </c>
      <c r="C7" s="15">
        <v>1.68</v>
      </c>
    </row>
    <row r="8" spans="1:3">
      <c r="A8" s="81">
        <v>-3</v>
      </c>
      <c r="B8" s="15">
        <v>11.23</v>
      </c>
      <c r="C8" s="22">
        <v>1.7</v>
      </c>
    </row>
    <row r="9" spans="1:3">
      <c r="A9" s="81">
        <v>-4</v>
      </c>
      <c r="B9" s="15">
        <v>11.45</v>
      </c>
      <c r="C9" s="15">
        <v>1.71</v>
      </c>
    </row>
    <row r="10" spans="1:3">
      <c r="A10" s="81">
        <v>-5</v>
      </c>
      <c r="B10" s="15">
        <v>11.63</v>
      </c>
      <c r="C10" s="15">
        <v>1.72</v>
      </c>
    </row>
    <row r="11" spans="1:3">
      <c r="A11" s="81">
        <v>-6</v>
      </c>
      <c r="B11" s="15">
        <v>11.78</v>
      </c>
      <c r="C11" s="15">
        <v>1.73</v>
      </c>
    </row>
    <row r="12" spans="1:3">
      <c r="A12" s="81">
        <v>-7</v>
      </c>
      <c r="B12" s="22">
        <v>11.9</v>
      </c>
      <c r="C12" s="15">
        <v>1.72</v>
      </c>
    </row>
    <row r="13" spans="1:3">
      <c r="A13" s="81">
        <v>-8</v>
      </c>
      <c r="B13" s="15">
        <v>12.03</v>
      </c>
      <c r="C13" s="15">
        <v>1.75</v>
      </c>
    </row>
    <row r="14" spans="1:3">
      <c r="A14" s="81">
        <v>-9</v>
      </c>
      <c r="B14" s="15">
        <v>12.14</v>
      </c>
      <c r="C14" s="15">
        <v>1.75</v>
      </c>
    </row>
    <row r="15" spans="1:3">
      <c r="A15" s="81">
        <v>-10</v>
      </c>
      <c r="B15" s="15">
        <v>12.22</v>
      </c>
      <c r="C15" s="15">
        <v>1.75</v>
      </c>
    </row>
    <row r="16" spans="1:3">
      <c r="A16" s="81">
        <v>-11</v>
      </c>
      <c r="B16" s="22">
        <v>12.3</v>
      </c>
      <c r="C16" s="15">
        <v>1.76</v>
      </c>
    </row>
    <row r="17" spans="1:3">
      <c r="A17" s="81">
        <v>-12</v>
      </c>
      <c r="B17" s="22">
        <v>12.4</v>
      </c>
      <c r="C17" s="15">
        <v>1.76</v>
      </c>
    </row>
    <row r="18" spans="1:3">
      <c r="A18" s="81">
        <v>-13</v>
      </c>
      <c r="B18" s="15">
        <v>12.48</v>
      </c>
      <c r="C18" s="15">
        <v>1.76</v>
      </c>
    </row>
    <row r="19" spans="1:3">
      <c r="A19" s="81">
        <v>-14</v>
      </c>
      <c r="B19" s="15">
        <v>12.55</v>
      </c>
      <c r="C19" s="15">
        <v>1.76</v>
      </c>
    </row>
    <row r="20" spans="1:3">
      <c r="A20" s="81">
        <v>-15</v>
      </c>
      <c r="B20" s="22">
        <v>12.6</v>
      </c>
      <c r="C20" s="15">
        <v>1.77</v>
      </c>
    </row>
    <row r="21" spans="1:3">
      <c r="A21" s="81">
        <v>-16</v>
      </c>
      <c r="B21" s="15">
        <v>12.69</v>
      </c>
      <c r="C21" s="15">
        <v>1.76</v>
      </c>
    </row>
    <row r="22" spans="1:3">
      <c r="A22" s="81">
        <v>-17</v>
      </c>
      <c r="B22" s="15">
        <v>12.73</v>
      </c>
      <c r="C22" s="15">
        <v>1.76</v>
      </c>
    </row>
    <row r="23" spans="1:3">
      <c r="A23" s="81">
        <v>-18</v>
      </c>
      <c r="B23" s="22">
        <v>12.8</v>
      </c>
      <c r="C23" s="15">
        <v>1.78</v>
      </c>
    </row>
    <row r="24" spans="1:3">
      <c r="A24" s="81">
        <v>-19</v>
      </c>
      <c r="B24" s="15">
        <v>12.87</v>
      </c>
      <c r="C24" s="15">
        <v>1.77</v>
      </c>
    </row>
    <row r="25" spans="1:3">
      <c r="A25" s="81">
        <v>-20</v>
      </c>
      <c r="B25" s="22">
        <v>12.9</v>
      </c>
      <c r="C25" s="15">
        <v>1.78</v>
      </c>
    </row>
    <row r="27" spans="1:3">
      <c r="A27" s="41" t="s">
        <v>124</v>
      </c>
    </row>
    <row r="28" spans="1:3">
      <c r="A28" s="41" t="s">
        <v>125</v>
      </c>
    </row>
  </sheetData>
  <mergeCells count="1">
    <mergeCell ref="B4:C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showGridLines="0" workbookViewId="0"/>
  </sheetViews>
  <sheetFormatPr defaultRowHeight="12.75"/>
  <cols>
    <col min="1" max="1" width="23.85546875" style="8" customWidth="1"/>
    <col min="2" max="2" width="10.5703125" style="8" customWidth="1"/>
    <col min="3" max="16384" width="9.140625" style="8"/>
  </cols>
  <sheetData>
    <row r="1" spans="1:6">
      <c r="A1" s="8" t="s">
        <v>0</v>
      </c>
    </row>
    <row r="2" spans="1:6">
      <c r="A2" s="29" t="s">
        <v>257</v>
      </c>
      <c r="B2" s="29"/>
      <c r="C2" s="29"/>
      <c r="D2" s="29"/>
      <c r="E2" s="29"/>
      <c r="F2" s="29"/>
    </row>
    <row r="3" spans="1:6">
      <c r="A3" s="29"/>
      <c r="B3" s="29"/>
      <c r="C3" s="29"/>
      <c r="D3" s="29"/>
      <c r="E3" s="29"/>
      <c r="F3" s="29"/>
    </row>
    <row r="5" spans="1:6">
      <c r="A5" s="8" t="s">
        <v>7</v>
      </c>
      <c r="B5" s="15" t="s">
        <v>3</v>
      </c>
    </row>
    <row r="6" spans="1:6">
      <c r="A6" s="8" t="s">
        <v>461</v>
      </c>
      <c r="B6" s="16">
        <v>27.149321266968325</v>
      </c>
    </row>
    <row r="7" spans="1:6">
      <c r="A7" s="8" t="s">
        <v>460</v>
      </c>
      <c r="B7" s="16">
        <v>44.964394710071211</v>
      </c>
    </row>
    <row r="8" spans="1:6">
      <c r="A8" s="8" t="s">
        <v>463</v>
      </c>
      <c r="B8" s="16">
        <v>40.259740259740262</v>
      </c>
    </row>
    <row r="9" spans="1:6">
      <c r="A9" s="8" t="s">
        <v>462</v>
      </c>
      <c r="B9" s="16">
        <v>46.357051555176824</v>
      </c>
    </row>
    <row r="10" spans="1:6">
      <c r="A10" s="8" t="s">
        <v>464</v>
      </c>
      <c r="B10" s="16">
        <v>46.03802615672052</v>
      </c>
    </row>
    <row r="11" spans="1:6">
      <c r="A11" s="8" t="s">
        <v>465</v>
      </c>
      <c r="B11" s="16">
        <v>45.134575569358176</v>
      </c>
    </row>
    <row r="12" spans="1:6">
      <c r="A12" s="8" t="s">
        <v>466</v>
      </c>
      <c r="B12" s="16">
        <v>36.699239956568945</v>
      </c>
    </row>
    <row r="13" spans="1:6">
      <c r="A13" s="8" t="s">
        <v>467</v>
      </c>
      <c r="B13" s="16">
        <v>27.436823104693143</v>
      </c>
    </row>
    <row r="14" spans="1:6">
      <c r="A14" s="8" t="s">
        <v>468</v>
      </c>
      <c r="B14" s="16">
        <v>37.681159420289859</v>
      </c>
    </row>
    <row r="15" spans="1:6">
      <c r="A15" s="8" t="s">
        <v>469</v>
      </c>
      <c r="B15" s="16">
        <v>37.046184243022964</v>
      </c>
    </row>
    <row r="16" spans="1:6">
      <c r="A16" s="8" t="s">
        <v>470</v>
      </c>
      <c r="B16" s="16">
        <v>38.15434430652995</v>
      </c>
    </row>
    <row r="17" spans="1:2">
      <c r="A17" s="8" t="s">
        <v>511</v>
      </c>
      <c r="B17" s="16">
        <v>67.368421052631575</v>
      </c>
    </row>
    <row r="18" spans="1:2">
      <c r="A18" s="8" t="s">
        <v>471</v>
      </c>
      <c r="B18" s="16">
        <v>65.783664459161145</v>
      </c>
    </row>
    <row r="19" spans="1:2">
      <c r="A19" s="8" t="s">
        <v>475</v>
      </c>
      <c r="B19" s="16">
        <v>38.427947598253276</v>
      </c>
    </row>
    <row r="20" spans="1:2">
      <c r="A20" s="8" t="s">
        <v>472</v>
      </c>
      <c r="B20" s="16">
        <v>36.165577342047925</v>
      </c>
    </row>
    <row r="21" spans="1:2">
      <c r="A21" s="8" t="s">
        <v>473</v>
      </c>
      <c r="B21" s="16">
        <v>37.021890786624972</v>
      </c>
    </row>
    <row r="22" spans="1:2">
      <c r="A22" s="8" t="s">
        <v>474</v>
      </c>
      <c r="B22" s="16">
        <v>42.887746358183378</v>
      </c>
    </row>
    <row r="23" spans="1:2">
      <c r="A23" s="8" t="s">
        <v>476</v>
      </c>
      <c r="B23" s="16">
        <v>42.167381974248933</v>
      </c>
    </row>
    <row r="24" spans="1:2">
      <c r="A24" s="8" t="s">
        <v>477</v>
      </c>
      <c r="B24" s="16">
        <v>45.009074410163343</v>
      </c>
    </row>
    <row r="25" spans="1:2">
      <c r="A25" s="8" t="s">
        <v>478</v>
      </c>
      <c r="B25" s="16">
        <v>42.234042553191493</v>
      </c>
    </row>
    <row r="26" spans="1:2">
      <c r="A26" s="8" t="s">
        <v>481</v>
      </c>
      <c r="B26" s="16">
        <v>38.586251621271082</v>
      </c>
    </row>
    <row r="27" spans="1:2">
      <c r="A27" s="8" t="s">
        <v>480</v>
      </c>
      <c r="B27" s="16">
        <v>37.738549618320612</v>
      </c>
    </row>
    <row r="28" spans="1:2">
      <c r="A28" s="8" t="s">
        <v>479</v>
      </c>
      <c r="B28" s="16">
        <v>41.573033707865171</v>
      </c>
    </row>
    <row r="29" spans="1:2">
      <c r="A29" s="8" t="s">
        <v>482</v>
      </c>
      <c r="B29" s="16">
        <v>40.510102683007624</v>
      </c>
    </row>
    <row r="30" spans="1:2">
      <c r="A30" s="8" t="s">
        <v>483</v>
      </c>
      <c r="B30" s="16">
        <v>37.347670250896059</v>
      </c>
    </row>
    <row r="31" spans="1:2">
      <c r="A31" s="8" t="s">
        <v>485</v>
      </c>
      <c r="B31" s="16">
        <v>40.549828178694156</v>
      </c>
    </row>
    <row r="32" spans="1:2">
      <c r="A32" s="8" t="s">
        <v>512</v>
      </c>
      <c r="B32" s="18">
        <v>100</v>
      </c>
    </row>
    <row r="33" spans="1:2">
      <c r="A33" s="8" t="s">
        <v>484</v>
      </c>
      <c r="B33" s="16">
        <v>42.177419354838705</v>
      </c>
    </row>
    <row r="34" spans="1:2">
      <c r="A34" s="8" t="s">
        <v>486</v>
      </c>
      <c r="B34" s="16">
        <v>41.007194244604314</v>
      </c>
    </row>
    <row r="35" spans="1:2">
      <c r="A35" s="8" t="s">
        <v>493</v>
      </c>
      <c r="B35" s="16">
        <v>44.648226097414309</v>
      </c>
    </row>
    <row r="36" spans="1:2">
      <c r="A36" s="8" t="s">
        <v>494</v>
      </c>
      <c r="B36" s="16">
        <v>37.654320987654323</v>
      </c>
    </row>
    <row r="37" spans="1:2">
      <c r="A37" s="8" t="s">
        <v>487</v>
      </c>
      <c r="B37" s="16">
        <v>37.696335078534034</v>
      </c>
    </row>
    <row r="38" spans="1:2">
      <c r="A38" s="8" t="s">
        <v>489</v>
      </c>
      <c r="B38" s="16">
        <v>41.29032258064516</v>
      </c>
    </row>
    <row r="39" spans="1:2">
      <c r="A39" s="8" t="s">
        <v>490</v>
      </c>
      <c r="B39" s="16">
        <v>40.181374258807118</v>
      </c>
    </row>
    <row r="40" spans="1:2">
      <c r="A40" s="8" t="s">
        <v>491</v>
      </c>
      <c r="B40" s="16">
        <v>53.597650513950072</v>
      </c>
    </row>
    <row r="41" spans="1:2">
      <c r="A41" s="8" t="s">
        <v>488</v>
      </c>
      <c r="B41" s="16">
        <v>41.941391941391942</v>
      </c>
    </row>
    <row r="42" spans="1:2">
      <c r="A42" s="8" t="s">
        <v>492</v>
      </c>
      <c r="B42" s="16">
        <v>38.50082071858472</v>
      </c>
    </row>
    <row r="43" spans="1:2">
      <c r="A43" s="8" t="s">
        <v>495</v>
      </c>
      <c r="B43" s="16">
        <v>43.567313846810322</v>
      </c>
    </row>
    <row r="44" spans="1:2">
      <c r="A44" s="8" t="s">
        <v>496</v>
      </c>
      <c r="B44" s="16">
        <v>46.255798542080854</v>
      </c>
    </row>
    <row r="45" spans="1:2">
      <c r="A45" s="8" t="s">
        <v>497</v>
      </c>
      <c r="B45" s="16">
        <v>37.664783427495294</v>
      </c>
    </row>
    <row r="46" spans="1:2">
      <c r="A46" s="8" t="s">
        <v>498</v>
      </c>
      <c r="B46" s="16">
        <v>39.34997098084736</v>
      </c>
    </row>
    <row r="47" spans="1:2">
      <c r="A47" s="8" t="s">
        <v>513</v>
      </c>
      <c r="B47" s="16">
        <v>60.436893203883493</v>
      </c>
    </row>
    <row r="48" spans="1:2">
      <c r="A48" s="8" t="s">
        <v>499</v>
      </c>
      <c r="B48" s="16">
        <v>35.820895522388057</v>
      </c>
    </row>
    <row r="49" spans="1:2">
      <c r="A49" s="8" t="s">
        <v>500</v>
      </c>
      <c r="B49" s="16">
        <v>42.70676691729323</v>
      </c>
    </row>
    <row r="50" spans="1:2">
      <c r="A50" s="8" t="s">
        <v>501</v>
      </c>
      <c r="B50" s="16">
        <v>48.433734939759034</v>
      </c>
    </row>
    <row r="51" spans="1:2">
      <c r="A51" s="8" t="s">
        <v>502</v>
      </c>
      <c r="B51" s="16">
        <v>40.477262494371907</v>
      </c>
    </row>
    <row r="52" spans="1:2">
      <c r="A52" s="8" t="s">
        <v>503</v>
      </c>
      <c r="B52" s="16">
        <v>50.120320855614978</v>
      </c>
    </row>
    <row r="53" spans="1:2">
      <c r="A53" s="8" t="s">
        <v>504</v>
      </c>
      <c r="B53" s="16">
        <v>44.927536231884055</v>
      </c>
    </row>
    <row r="54" spans="1:2">
      <c r="A54" s="8" t="s">
        <v>506</v>
      </c>
      <c r="B54" s="16">
        <v>41.721854304635762</v>
      </c>
    </row>
    <row r="55" spans="1:2">
      <c r="A55" s="8" t="s">
        <v>514</v>
      </c>
      <c r="B55" s="16">
        <v>50</v>
      </c>
    </row>
    <row r="56" spans="1:2">
      <c r="A56" s="8" t="s">
        <v>505</v>
      </c>
      <c r="B56" s="16">
        <v>37.908496732026144</v>
      </c>
    </row>
    <row r="57" spans="1:2">
      <c r="A57" s="8" t="s">
        <v>507</v>
      </c>
      <c r="B57" s="16">
        <v>44.276729559748432</v>
      </c>
    </row>
    <row r="58" spans="1:2">
      <c r="A58" s="8" t="s">
        <v>509</v>
      </c>
      <c r="B58" s="16">
        <v>38.83374689826303</v>
      </c>
    </row>
    <row r="59" spans="1:2">
      <c r="A59" s="8" t="s">
        <v>508</v>
      </c>
      <c r="B59" s="16">
        <v>46.741344195519346</v>
      </c>
    </row>
    <row r="60" spans="1:2">
      <c r="A60" s="8" t="s">
        <v>510</v>
      </c>
      <c r="B60" s="16">
        <v>40.140845070422536</v>
      </c>
    </row>
    <row r="62" spans="1:2">
      <c r="A62" s="17" t="s">
        <v>28</v>
      </c>
    </row>
    <row r="63" spans="1:2">
      <c r="A63" s="17" t="s">
        <v>5</v>
      </c>
    </row>
  </sheetData>
  <mergeCells count="1">
    <mergeCell ref="A2:F3"/>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2.75"/>
  <cols>
    <col min="1" max="1" width="35.42578125" style="8" customWidth="1"/>
    <col min="2" max="2" width="14.28515625" style="15" customWidth="1"/>
    <col min="3" max="3" width="13.5703125" style="15" customWidth="1"/>
    <col min="4" max="16384" width="9.140625" style="8"/>
  </cols>
  <sheetData>
    <row r="1" spans="1:3">
      <c r="A1" s="43" t="s">
        <v>281</v>
      </c>
    </row>
    <row r="2" spans="1:3">
      <c r="A2" s="79" t="s">
        <v>277</v>
      </c>
    </row>
    <row r="4" spans="1:3">
      <c r="B4" s="21" t="s">
        <v>127</v>
      </c>
      <c r="C4" s="21"/>
    </row>
    <row r="5" spans="1:3">
      <c r="A5" s="8" t="s">
        <v>126</v>
      </c>
      <c r="B5" s="15" t="s">
        <v>123</v>
      </c>
      <c r="C5" s="15" t="s">
        <v>2</v>
      </c>
    </row>
    <row r="6" spans="1:3">
      <c r="A6" s="82">
        <v>-1</v>
      </c>
      <c r="B6" s="22">
        <v>5.6</v>
      </c>
      <c r="C6" s="15">
        <v>1.62</v>
      </c>
    </row>
    <row r="7" spans="1:3">
      <c r="A7" s="82">
        <v>-2</v>
      </c>
      <c r="B7" s="15">
        <v>5.0599999999999996</v>
      </c>
      <c r="C7" s="15">
        <v>1.29</v>
      </c>
    </row>
    <row r="8" spans="1:3">
      <c r="A8" s="82">
        <v>-3</v>
      </c>
      <c r="B8" s="15">
        <v>4.93</v>
      </c>
      <c r="C8" s="15">
        <v>1.21</v>
      </c>
    </row>
    <row r="9" spans="1:3">
      <c r="A9" s="82">
        <v>-4</v>
      </c>
      <c r="B9" s="15">
        <v>4.8099999999999996</v>
      </c>
      <c r="C9" s="15">
        <v>1.1299999999999999</v>
      </c>
    </row>
    <row r="10" spans="1:3">
      <c r="A10" s="82">
        <v>-5</v>
      </c>
      <c r="B10" s="15">
        <v>4.71</v>
      </c>
      <c r="C10" s="15">
        <v>1.07</v>
      </c>
    </row>
    <row r="11" spans="1:3">
      <c r="A11" s="82">
        <v>-6</v>
      </c>
      <c r="B11" s="15">
        <v>4.6500000000000004</v>
      </c>
      <c r="C11" s="15">
        <v>1.05</v>
      </c>
    </row>
    <row r="12" spans="1:3">
      <c r="A12" s="82">
        <v>-7</v>
      </c>
      <c r="B12" s="15">
        <v>4.57</v>
      </c>
      <c r="C12" s="15">
        <v>1.04</v>
      </c>
    </row>
    <row r="13" spans="1:3">
      <c r="A13" s="82">
        <v>-8</v>
      </c>
      <c r="B13" s="15">
        <v>4.5599999999999996</v>
      </c>
      <c r="C13" s="22">
        <v>1</v>
      </c>
    </row>
    <row r="14" spans="1:3">
      <c r="A14" s="82">
        <v>-9</v>
      </c>
      <c r="B14" s="15">
        <v>4.47</v>
      </c>
      <c r="C14" s="15">
        <v>0.97</v>
      </c>
    </row>
    <row r="15" spans="1:3">
      <c r="A15" s="82">
        <v>-10</v>
      </c>
      <c r="B15" s="15">
        <v>4.43</v>
      </c>
      <c r="C15" s="15">
        <v>0.95</v>
      </c>
    </row>
    <row r="16" spans="1:3">
      <c r="A16" s="82">
        <v>-11</v>
      </c>
      <c r="B16" s="15">
        <v>4.38</v>
      </c>
      <c r="C16" s="15">
        <v>0.94</v>
      </c>
    </row>
    <row r="17" spans="1:3">
      <c r="A17" s="82">
        <v>-12</v>
      </c>
      <c r="B17" s="15">
        <v>4.3499999999999996</v>
      </c>
      <c r="C17" s="15">
        <v>0.92</v>
      </c>
    </row>
    <row r="18" spans="1:3">
      <c r="A18" s="82">
        <v>-13</v>
      </c>
      <c r="B18" s="15">
        <v>4.3099999999999996</v>
      </c>
      <c r="C18" s="22">
        <v>0.9</v>
      </c>
    </row>
    <row r="19" spans="1:3">
      <c r="A19" s="82">
        <v>-14</v>
      </c>
      <c r="B19" s="15">
        <v>4.28</v>
      </c>
      <c r="C19" s="15">
        <v>0.88</v>
      </c>
    </row>
    <row r="20" spans="1:3">
      <c r="A20" s="82">
        <v>-15</v>
      </c>
      <c r="B20" s="15">
        <v>4.26</v>
      </c>
      <c r="C20" s="15">
        <v>0.89</v>
      </c>
    </row>
    <row r="21" spans="1:3">
      <c r="A21" s="82">
        <v>-16</v>
      </c>
      <c r="B21" s="15">
        <v>4.22</v>
      </c>
      <c r="C21" s="15">
        <v>0.85</v>
      </c>
    </row>
    <row r="22" spans="1:3">
      <c r="A22" s="82">
        <v>-17</v>
      </c>
      <c r="B22" s="15">
        <v>4.18</v>
      </c>
      <c r="C22" s="15">
        <v>0.85</v>
      </c>
    </row>
    <row r="23" spans="1:3">
      <c r="A23" s="82">
        <v>-18</v>
      </c>
      <c r="B23" s="15">
        <v>4.17</v>
      </c>
      <c r="C23" s="15">
        <v>0.86</v>
      </c>
    </row>
    <row r="24" spans="1:3">
      <c r="A24" s="82">
        <v>-19</v>
      </c>
      <c r="B24" s="15">
        <v>4.1399999999999997</v>
      </c>
      <c r="C24" s="15">
        <v>0.83</v>
      </c>
    </row>
    <row r="25" spans="1:3">
      <c r="A25" s="82">
        <v>-20</v>
      </c>
      <c r="B25" s="15">
        <v>4.13</v>
      </c>
      <c r="C25" s="15">
        <v>0.84</v>
      </c>
    </row>
    <row r="26" spans="1:3">
      <c r="A26" s="82">
        <v>-21</v>
      </c>
      <c r="B26" s="22">
        <v>4.0999999999999996</v>
      </c>
      <c r="C26" s="15">
        <v>0.81</v>
      </c>
    </row>
    <row r="27" spans="1:3">
      <c r="A27" s="82">
        <v>-22</v>
      </c>
      <c r="B27" s="22">
        <v>4.0999999999999996</v>
      </c>
      <c r="C27" s="15">
        <v>0.85</v>
      </c>
    </row>
    <row r="28" spans="1:3">
      <c r="A28" s="82">
        <v>-23</v>
      </c>
      <c r="B28" s="15">
        <v>4.07</v>
      </c>
      <c r="C28" s="15">
        <v>0.84</v>
      </c>
    </row>
    <row r="29" spans="1:3">
      <c r="A29" s="82">
        <v>-24</v>
      </c>
      <c r="B29" s="15">
        <v>4.08</v>
      </c>
      <c r="C29" s="15">
        <v>0.82</v>
      </c>
    </row>
    <row r="30" spans="1:3">
      <c r="A30" s="82">
        <v>-25</v>
      </c>
      <c r="B30" s="15">
        <v>4.04</v>
      </c>
      <c r="C30" s="15">
        <v>0.83</v>
      </c>
    </row>
    <row r="31" spans="1:3">
      <c r="A31" s="82">
        <v>-26</v>
      </c>
      <c r="B31" s="15">
        <v>4.04</v>
      </c>
      <c r="C31" s="15">
        <v>0.82</v>
      </c>
    </row>
    <row r="32" spans="1:3">
      <c r="A32" s="82">
        <v>-27</v>
      </c>
      <c r="B32" s="22">
        <v>4</v>
      </c>
      <c r="C32" s="15">
        <v>0.81</v>
      </c>
    </row>
    <row r="33" spans="1:3">
      <c r="A33" s="82">
        <v>-28</v>
      </c>
      <c r="B33" s="22">
        <v>4</v>
      </c>
      <c r="C33" s="15">
        <v>0.79</v>
      </c>
    </row>
    <row r="34" spans="1:3">
      <c r="A34" s="82">
        <v>-29</v>
      </c>
      <c r="B34" s="15">
        <v>3.98</v>
      </c>
      <c r="C34" s="15">
        <v>0.79</v>
      </c>
    </row>
    <row r="35" spans="1:3">
      <c r="A35" s="82">
        <v>-30</v>
      </c>
      <c r="B35" s="22">
        <v>4</v>
      </c>
      <c r="C35" s="15">
        <v>0.78</v>
      </c>
    </row>
    <row r="36" spans="1:3">
      <c r="A36" s="82">
        <v>-31</v>
      </c>
      <c r="B36" s="15">
        <v>3.96</v>
      </c>
      <c r="C36" s="15">
        <v>0.78</v>
      </c>
    </row>
    <row r="37" spans="1:3">
      <c r="A37" s="82">
        <v>-32</v>
      </c>
      <c r="B37" s="15">
        <v>3.94</v>
      </c>
      <c r="C37" s="15">
        <v>0.77</v>
      </c>
    </row>
    <row r="38" spans="1:3">
      <c r="A38" s="82">
        <v>-33</v>
      </c>
      <c r="B38" s="15">
        <v>3.93</v>
      </c>
      <c r="C38" s="15">
        <v>0.76</v>
      </c>
    </row>
    <row r="39" spans="1:3">
      <c r="A39" s="82">
        <v>-34</v>
      </c>
      <c r="B39" s="15">
        <v>3.88</v>
      </c>
      <c r="C39" s="15">
        <v>0.76</v>
      </c>
    </row>
    <row r="40" spans="1:3">
      <c r="A40" s="82">
        <v>-35</v>
      </c>
      <c r="B40" s="22">
        <v>3.9</v>
      </c>
      <c r="C40" s="15">
        <v>0.74</v>
      </c>
    </row>
    <row r="41" spans="1:3">
      <c r="A41" s="82">
        <v>-36</v>
      </c>
      <c r="B41" s="15">
        <v>3.92</v>
      </c>
      <c r="C41" s="15">
        <v>0.78</v>
      </c>
    </row>
    <row r="43" spans="1:3">
      <c r="A43" s="41" t="s">
        <v>124</v>
      </c>
    </row>
    <row r="44" spans="1:3">
      <c r="A44" s="41" t="s">
        <v>128</v>
      </c>
    </row>
  </sheetData>
  <mergeCells count="1">
    <mergeCell ref="B4:C4"/>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2.75"/>
  <cols>
    <col min="1" max="1" width="31.5703125" style="8" customWidth="1"/>
    <col min="2" max="2" width="9.140625" style="8"/>
    <col min="3" max="3" width="12.5703125" style="8" customWidth="1"/>
    <col min="4" max="4" width="12.28515625" style="8" customWidth="1"/>
    <col min="5" max="6" width="9.140625" style="8"/>
    <col min="7" max="7" width="34" style="8" customWidth="1"/>
    <col min="8" max="8" width="10.28515625" style="8" customWidth="1"/>
    <col min="9" max="9" width="15.5703125" style="8" customWidth="1"/>
    <col min="10" max="16384" width="9.140625" style="8"/>
  </cols>
  <sheetData>
    <row r="1" spans="1:10">
      <c r="A1" s="44" t="s">
        <v>282</v>
      </c>
    </row>
    <row r="2" spans="1:10">
      <c r="A2" s="70" t="s">
        <v>389</v>
      </c>
    </row>
    <row r="4" spans="1:10">
      <c r="E4" s="28"/>
      <c r="F4" s="28"/>
      <c r="G4" s="28"/>
    </row>
    <row r="5" spans="1:10">
      <c r="A5" s="8" t="s">
        <v>111</v>
      </c>
      <c r="E5" s="28"/>
      <c r="F5" s="28"/>
      <c r="G5" s="85" t="s">
        <v>112</v>
      </c>
    </row>
    <row r="6" spans="1:10" ht="15" customHeight="1">
      <c r="B6" s="21" t="s">
        <v>113</v>
      </c>
      <c r="C6" s="21"/>
      <c r="D6" s="21"/>
      <c r="E6" s="21"/>
      <c r="F6" s="28"/>
      <c r="G6" s="28"/>
      <c r="H6" s="21" t="s">
        <v>113</v>
      </c>
      <c r="I6" s="21"/>
      <c r="J6" s="21"/>
    </row>
    <row r="7" spans="1:10">
      <c r="B7" s="21" t="s">
        <v>114</v>
      </c>
      <c r="C7" s="21"/>
      <c r="D7" s="21"/>
      <c r="E7" s="21"/>
      <c r="F7" s="28"/>
      <c r="G7" s="28"/>
      <c r="H7" s="21" t="s">
        <v>278</v>
      </c>
      <c r="I7" s="21"/>
      <c r="J7" s="21"/>
    </row>
    <row r="8" spans="1:10">
      <c r="A8" s="8" t="s">
        <v>115</v>
      </c>
      <c r="B8" s="15" t="s">
        <v>116</v>
      </c>
      <c r="C8" s="15" t="s">
        <v>117</v>
      </c>
      <c r="D8" s="15" t="s">
        <v>118</v>
      </c>
      <c r="E8" s="32" t="s">
        <v>119</v>
      </c>
      <c r="F8" s="34"/>
      <c r="G8" s="28" t="s">
        <v>115</v>
      </c>
      <c r="H8" s="90" t="s">
        <v>52</v>
      </c>
      <c r="I8" s="90" t="s">
        <v>86</v>
      </c>
      <c r="J8" s="90" t="s">
        <v>121</v>
      </c>
    </row>
    <row r="9" spans="1:10">
      <c r="A9" s="82">
        <v>-1</v>
      </c>
      <c r="B9" s="23">
        <v>14.49</v>
      </c>
      <c r="C9" s="23">
        <v>15.13</v>
      </c>
      <c r="D9" s="23">
        <v>15.94</v>
      </c>
      <c r="E9" s="87">
        <v>15.98</v>
      </c>
      <c r="F9" s="84"/>
      <c r="G9" s="86">
        <v>-1</v>
      </c>
      <c r="H9" s="15">
        <v>14.05</v>
      </c>
      <c r="I9" s="88">
        <v>14.2</v>
      </c>
      <c r="J9" s="89">
        <v>18.989999999999998</v>
      </c>
    </row>
    <row r="10" spans="1:10">
      <c r="A10" s="82">
        <v>-2</v>
      </c>
      <c r="B10" s="23">
        <v>21.02</v>
      </c>
      <c r="C10" s="23">
        <v>21.09</v>
      </c>
      <c r="D10" s="23">
        <v>21.24</v>
      </c>
      <c r="E10" s="87">
        <v>20.440000000000001</v>
      </c>
      <c r="F10" s="84"/>
      <c r="G10" s="86">
        <v>-2</v>
      </c>
      <c r="H10" s="15">
        <v>18.37</v>
      </c>
      <c r="I10" s="89">
        <v>18.96</v>
      </c>
      <c r="J10" s="89">
        <v>28.51</v>
      </c>
    </row>
    <row r="11" spans="1:10">
      <c r="A11" s="82">
        <v>-3</v>
      </c>
      <c r="B11" s="23">
        <v>25</v>
      </c>
      <c r="C11" s="23">
        <v>23.69</v>
      </c>
      <c r="D11" s="23">
        <v>23.11</v>
      </c>
      <c r="E11" s="87">
        <v>22.01</v>
      </c>
      <c r="F11" s="84"/>
      <c r="G11" s="86">
        <v>-3</v>
      </c>
      <c r="H11" s="15">
        <v>21.13</v>
      </c>
      <c r="I11" s="89">
        <v>21.19</v>
      </c>
      <c r="J11" s="89">
        <v>31.02</v>
      </c>
    </row>
    <row r="12" spans="1:10">
      <c r="A12" s="82">
        <v>-4</v>
      </c>
      <c r="B12" s="23">
        <v>28.1</v>
      </c>
      <c r="C12" s="23">
        <v>26.15</v>
      </c>
      <c r="D12" s="23">
        <v>24.9</v>
      </c>
      <c r="E12" s="87">
        <v>23.29</v>
      </c>
      <c r="F12" s="84"/>
      <c r="G12" s="86">
        <v>-4</v>
      </c>
      <c r="H12" s="15">
        <v>23.28</v>
      </c>
      <c r="I12" s="89">
        <v>23.45</v>
      </c>
      <c r="J12" s="89">
        <v>33.369999999999997</v>
      </c>
    </row>
    <row r="13" spans="1:10">
      <c r="A13" s="82">
        <v>-5</v>
      </c>
      <c r="B13" s="23">
        <v>31.4</v>
      </c>
      <c r="C13" s="23">
        <v>28.21</v>
      </c>
      <c r="D13" s="23">
        <v>26.38</v>
      </c>
      <c r="E13" s="87">
        <v>24.6</v>
      </c>
      <c r="F13" s="84"/>
      <c r="G13" s="86">
        <v>-5</v>
      </c>
      <c r="H13" s="22">
        <v>25.7</v>
      </c>
      <c r="I13" s="89">
        <v>24.83</v>
      </c>
      <c r="J13" s="88">
        <v>35.1</v>
      </c>
    </row>
    <row r="14" spans="1:10">
      <c r="A14" s="82">
        <v>-6</v>
      </c>
      <c r="B14" s="23">
        <v>34.49</v>
      </c>
      <c r="C14" s="23">
        <v>30.49</v>
      </c>
      <c r="D14" s="23">
        <v>27.78</v>
      </c>
      <c r="E14" s="87">
        <v>25.78</v>
      </c>
      <c r="F14" s="84"/>
      <c r="G14" s="86">
        <v>-6</v>
      </c>
      <c r="H14" s="15">
        <v>27.58</v>
      </c>
      <c r="I14" s="89">
        <v>26.75</v>
      </c>
      <c r="J14" s="88">
        <v>37.4</v>
      </c>
    </row>
    <row r="15" spans="1:10">
      <c r="A15" s="82">
        <v>-7</v>
      </c>
      <c r="B15" s="23">
        <v>36.909999999999997</v>
      </c>
      <c r="C15" s="23">
        <v>32.130000000000003</v>
      </c>
      <c r="D15" s="23">
        <v>28.92</v>
      </c>
      <c r="E15" s="87">
        <v>26.91</v>
      </c>
      <c r="F15" s="84"/>
      <c r="G15" s="86">
        <v>-7</v>
      </c>
      <c r="H15" s="15">
        <v>29.81</v>
      </c>
      <c r="I15" s="89">
        <v>27.83</v>
      </c>
      <c r="J15" s="89">
        <v>38.020000000000003</v>
      </c>
    </row>
    <row r="16" spans="1:10">
      <c r="A16" s="82">
        <v>-8</v>
      </c>
      <c r="B16" s="23">
        <v>39.51</v>
      </c>
      <c r="C16" s="23">
        <v>33.97</v>
      </c>
      <c r="D16" s="23">
        <v>30.39</v>
      </c>
      <c r="E16" s="87">
        <v>27.8</v>
      </c>
      <c r="F16" s="84"/>
      <c r="G16" s="86">
        <v>-8</v>
      </c>
      <c r="H16" s="15">
        <v>31.44</v>
      </c>
      <c r="I16" s="88">
        <v>29.6</v>
      </c>
      <c r="J16" s="88">
        <v>39.5</v>
      </c>
    </row>
    <row r="17" spans="1:10">
      <c r="A17" s="82">
        <v>-9</v>
      </c>
      <c r="B17" s="23">
        <v>42.45</v>
      </c>
      <c r="C17" s="23">
        <v>36.049999999999997</v>
      </c>
      <c r="D17" s="23">
        <v>31.47</v>
      </c>
      <c r="E17" s="87">
        <v>28.53</v>
      </c>
      <c r="F17" s="84"/>
      <c r="G17" s="86">
        <v>-9</v>
      </c>
      <c r="H17" s="15">
        <v>33.450000000000003</v>
      </c>
      <c r="I17" s="88">
        <v>30.6</v>
      </c>
      <c r="J17" s="89">
        <v>41.25</v>
      </c>
    </row>
    <row r="18" spans="1:10">
      <c r="A18" s="82">
        <v>-10</v>
      </c>
      <c r="B18" s="23">
        <v>44.5</v>
      </c>
      <c r="C18" s="23">
        <v>37.67</v>
      </c>
      <c r="D18" s="23">
        <v>32.700000000000003</v>
      </c>
      <c r="E18" s="87">
        <v>29.59</v>
      </c>
      <c r="F18" s="84"/>
      <c r="G18" s="86">
        <v>-10</v>
      </c>
      <c r="H18" s="15">
        <v>35.119999999999997</v>
      </c>
      <c r="I18" s="89">
        <v>32.22</v>
      </c>
      <c r="J18" s="89">
        <v>42.32</v>
      </c>
    </row>
    <row r="19" spans="1:10">
      <c r="A19" s="82">
        <v>-11</v>
      </c>
      <c r="B19" s="23">
        <v>46.81</v>
      </c>
      <c r="C19" s="23">
        <v>38.909999999999997</v>
      </c>
      <c r="D19" s="23">
        <v>33.369999999999997</v>
      </c>
      <c r="E19" s="87">
        <v>30.24</v>
      </c>
      <c r="F19" s="84"/>
      <c r="G19" s="86">
        <v>-11</v>
      </c>
      <c r="H19" s="15">
        <v>36.479999999999997</v>
      </c>
      <c r="I19" s="89">
        <v>32.880000000000003</v>
      </c>
      <c r="J19" s="88">
        <v>43.2</v>
      </c>
    </row>
    <row r="20" spans="1:10">
      <c r="A20" s="82">
        <v>-12</v>
      </c>
      <c r="B20" s="23">
        <v>48.99</v>
      </c>
      <c r="C20" s="23">
        <v>40.729999999999997</v>
      </c>
      <c r="D20" s="23">
        <v>34.82</v>
      </c>
      <c r="E20" s="87">
        <v>31.2</v>
      </c>
      <c r="F20" s="84"/>
      <c r="G20" s="86">
        <v>-12</v>
      </c>
      <c r="H20" s="15">
        <v>38.270000000000003</v>
      </c>
      <c r="I20" s="89">
        <v>34.22</v>
      </c>
      <c r="J20" s="89">
        <v>44.64</v>
      </c>
    </row>
    <row r="21" spans="1:10">
      <c r="A21" s="82">
        <v>-13</v>
      </c>
      <c r="B21" s="23">
        <v>50.27</v>
      </c>
      <c r="C21" s="23">
        <v>41.94</v>
      </c>
      <c r="D21" s="23">
        <v>35.590000000000003</v>
      </c>
      <c r="E21" s="87">
        <v>31.98</v>
      </c>
      <c r="F21" s="84"/>
      <c r="G21" s="86">
        <v>-13</v>
      </c>
      <c r="H21" s="15">
        <v>39.44</v>
      </c>
      <c r="I21" s="89">
        <v>35.380000000000003</v>
      </c>
      <c r="J21" s="89">
        <v>45.06</v>
      </c>
    </row>
    <row r="22" spans="1:10">
      <c r="A22" s="82">
        <v>-14</v>
      </c>
      <c r="B22" s="23">
        <v>52.47</v>
      </c>
      <c r="C22" s="23">
        <v>43.4</v>
      </c>
      <c r="D22" s="23">
        <v>36.78</v>
      </c>
      <c r="E22" s="87">
        <v>32.799999999999997</v>
      </c>
      <c r="F22" s="84"/>
      <c r="G22" s="86">
        <v>-14</v>
      </c>
      <c r="H22" s="15">
        <v>40.869999999999997</v>
      </c>
      <c r="I22" s="89">
        <v>36.25</v>
      </c>
      <c r="J22" s="89">
        <v>46.37</v>
      </c>
    </row>
    <row r="23" spans="1:10">
      <c r="A23" s="82">
        <v>-15</v>
      </c>
      <c r="B23" s="23">
        <v>55.01</v>
      </c>
      <c r="C23" s="23">
        <v>44.82</v>
      </c>
      <c r="D23" s="23">
        <v>37.590000000000003</v>
      </c>
      <c r="E23" s="87">
        <v>33.42</v>
      </c>
      <c r="F23" s="84"/>
      <c r="G23" s="86">
        <v>-15</v>
      </c>
      <c r="H23" s="15">
        <v>42.13</v>
      </c>
      <c r="I23" s="89">
        <v>37.590000000000003</v>
      </c>
      <c r="J23" s="89">
        <v>47.36</v>
      </c>
    </row>
    <row r="24" spans="1:10">
      <c r="A24" s="82">
        <v>-16</v>
      </c>
      <c r="B24" s="23">
        <v>56.44</v>
      </c>
      <c r="C24" s="23">
        <v>46.28</v>
      </c>
      <c r="D24" s="23">
        <v>38.51</v>
      </c>
      <c r="E24" s="87">
        <v>34.14</v>
      </c>
      <c r="F24" s="84"/>
      <c r="G24" s="86">
        <v>-16</v>
      </c>
      <c r="H24" s="15">
        <v>43.46</v>
      </c>
      <c r="I24" s="89">
        <v>38.56</v>
      </c>
      <c r="J24" s="89">
        <v>48.06</v>
      </c>
    </row>
    <row r="25" spans="1:10">
      <c r="A25" s="82">
        <v>-17</v>
      </c>
      <c r="B25" s="23">
        <v>57.36</v>
      </c>
      <c r="C25" s="23">
        <v>47.47</v>
      </c>
      <c r="D25" s="23">
        <v>39.520000000000003</v>
      </c>
      <c r="E25" s="87">
        <v>34.58</v>
      </c>
      <c r="F25" s="84"/>
      <c r="G25" s="86">
        <v>-17</v>
      </c>
      <c r="H25" s="15">
        <v>44.33</v>
      </c>
      <c r="I25" s="89">
        <v>39.36</v>
      </c>
      <c r="J25" s="89">
        <v>48.84</v>
      </c>
    </row>
    <row r="26" spans="1:10">
      <c r="A26" s="82">
        <v>-18</v>
      </c>
      <c r="B26" s="23">
        <v>59.54</v>
      </c>
      <c r="C26" s="23">
        <v>48.2</v>
      </c>
      <c r="D26" s="23">
        <v>40.18</v>
      </c>
      <c r="E26" s="87">
        <v>35.64</v>
      </c>
      <c r="F26" s="84"/>
      <c r="G26" s="86">
        <v>-18</v>
      </c>
      <c r="H26" s="15">
        <v>45.48</v>
      </c>
      <c r="I26" s="89">
        <v>40.47</v>
      </c>
      <c r="J26" s="89">
        <v>49.43</v>
      </c>
    </row>
    <row r="27" spans="1:10">
      <c r="A27" s="82">
        <v>-19</v>
      </c>
      <c r="B27" s="23">
        <v>60.77</v>
      </c>
      <c r="C27" s="23">
        <v>49.93</v>
      </c>
      <c r="D27" s="23">
        <v>41.17</v>
      </c>
      <c r="E27" s="87">
        <v>36.26</v>
      </c>
      <c r="F27" s="84"/>
      <c r="G27" s="86">
        <v>-19</v>
      </c>
      <c r="H27" s="15">
        <v>46.72</v>
      </c>
      <c r="I27" s="89">
        <v>41.26</v>
      </c>
      <c r="J27" s="89">
        <v>50.72</v>
      </c>
    </row>
    <row r="28" spans="1:10">
      <c r="A28" s="82">
        <v>-20</v>
      </c>
      <c r="B28" s="23">
        <v>62.57</v>
      </c>
      <c r="C28" s="23">
        <v>50.59</v>
      </c>
      <c r="D28" s="23">
        <v>41.85</v>
      </c>
      <c r="E28" s="87">
        <v>36.979999999999997</v>
      </c>
      <c r="F28" s="84"/>
      <c r="G28" s="86">
        <v>-20</v>
      </c>
      <c r="H28" s="15">
        <v>47.89</v>
      </c>
      <c r="I28" s="89">
        <v>41.95</v>
      </c>
      <c r="J28" s="89">
        <v>50.93</v>
      </c>
    </row>
    <row r="30" spans="1:10">
      <c r="A30" s="41" t="s">
        <v>28</v>
      </c>
    </row>
    <row r="31" spans="1:10">
      <c r="A31" s="41" t="s">
        <v>279</v>
      </c>
    </row>
  </sheetData>
  <mergeCells count="4">
    <mergeCell ref="B7:E7"/>
    <mergeCell ref="H7:J7"/>
    <mergeCell ref="H6:J6"/>
    <mergeCell ref="B6:E6"/>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2.75"/>
  <cols>
    <col min="1" max="1" width="32.28515625" style="8" customWidth="1"/>
    <col min="2" max="2" width="12.5703125" style="8" customWidth="1"/>
    <col min="3" max="3" width="14.42578125" style="8" customWidth="1"/>
    <col min="4" max="16384" width="9.140625" style="8"/>
  </cols>
  <sheetData>
    <row r="1" spans="1:4">
      <c r="A1" s="43" t="s">
        <v>284</v>
      </c>
    </row>
    <row r="2" spans="1:4">
      <c r="A2" s="79" t="s">
        <v>390</v>
      </c>
    </row>
    <row r="4" spans="1:4">
      <c r="B4" s="21" t="s">
        <v>130</v>
      </c>
      <c r="C4" s="21"/>
      <c r="D4" s="21"/>
    </row>
    <row r="5" spans="1:4">
      <c r="B5" s="21" t="s">
        <v>278</v>
      </c>
      <c r="C5" s="21"/>
      <c r="D5" s="21"/>
    </row>
    <row r="6" spans="1:4">
      <c r="A6" s="8" t="s">
        <v>254</v>
      </c>
      <c r="B6" s="15" t="s">
        <v>52</v>
      </c>
      <c r="C6" s="15" t="s">
        <v>86</v>
      </c>
      <c r="D6" s="15" t="s">
        <v>121</v>
      </c>
    </row>
    <row r="7" spans="1:4">
      <c r="A7" s="81">
        <v>-1</v>
      </c>
      <c r="B7" s="15">
        <v>144.58000000000001</v>
      </c>
      <c r="C7" s="15">
        <v>117.66</v>
      </c>
      <c r="D7" s="15">
        <v>119.56</v>
      </c>
    </row>
    <row r="8" spans="1:4">
      <c r="A8" s="81">
        <v>-2</v>
      </c>
      <c r="B8" s="22">
        <v>149.30000000000001</v>
      </c>
      <c r="C8" s="15">
        <v>117.43</v>
      </c>
      <c r="D8" s="15">
        <v>120.52</v>
      </c>
    </row>
    <row r="9" spans="1:4">
      <c r="A9" s="81">
        <v>-3</v>
      </c>
      <c r="B9" s="22">
        <v>151.5</v>
      </c>
      <c r="C9" s="15">
        <v>119.55</v>
      </c>
      <c r="D9" s="15">
        <v>120.75</v>
      </c>
    </row>
    <row r="10" spans="1:4">
      <c r="A10" s="81">
        <v>-4</v>
      </c>
      <c r="B10" s="22">
        <v>153.9</v>
      </c>
      <c r="C10" s="15">
        <v>119.07</v>
      </c>
      <c r="D10" s="15">
        <v>122.49</v>
      </c>
    </row>
    <row r="11" spans="1:4">
      <c r="A11" s="81">
        <v>-5</v>
      </c>
      <c r="B11" s="15">
        <v>157.36000000000001</v>
      </c>
      <c r="C11" s="15">
        <v>120.32</v>
      </c>
      <c r="D11" s="22">
        <v>122.1</v>
      </c>
    </row>
    <row r="12" spans="1:4">
      <c r="A12" s="81">
        <v>-6</v>
      </c>
      <c r="B12" s="15">
        <v>158.38</v>
      </c>
      <c r="C12" s="15">
        <v>120.83</v>
      </c>
      <c r="D12" s="15">
        <v>123.17</v>
      </c>
    </row>
    <row r="13" spans="1:4">
      <c r="A13" s="81">
        <v>-7</v>
      </c>
      <c r="B13" s="15">
        <v>161.16</v>
      </c>
      <c r="C13" s="15">
        <v>120.84</v>
      </c>
      <c r="D13" s="15">
        <v>123.41</v>
      </c>
    </row>
    <row r="14" spans="1:4">
      <c r="A14" s="81">
        <v>-8</v>
      </c>
      <c r="B14" s="15">
        <v>160.06</v>
      </c>
      <c r="C14" s="15">
        <v>121.08</v>
      </c>
      <c r="D14" s="15">
        <v>123.06</v>
      </c>
    </row>
    <row r="15" spans="1:4">
      <c r="A15" s="81">
        <v>-9</v>
      </c>
      <c r="B15" s="15">
        <v>162.25</v>
      </c>
      <c r="C15" s="15">
        <v>121.21</v>
      </c>
      <c r="D15" s="15">
        <v>123.97</v>
      </c>
    </row>
    <row r="16" spans="1:4">
      <c r="A16" s="81">
        <v>-10</v>
      </c>
      <c r="B16" s="15">
        <v>163.04</v>
      </c>
      <c r="C16" s="15">
        <v>121.95</v>
      </c>
      <c r="D16" s="15">
        <v>124.46</v>
      </c>
    </row>
    <row r="17" spans="1:4">
      <c r="A17" s="81">
        <v>-11</v>
      </c>
      <c r="B17" s="15">
        <v>163.96</v>
      </c>
      <c r="C17" s="15">
        <v>122.55</v>
      </c>
      <c r="D17" s="15">
        <v>123.45</v>
      </c>
    </row>
    <row r="18" spans="1:4">
      <c r="A18" s="81">
        <v>-12</v>
      </c>
      <c r="B18" s="15">
        <v>165.15</v>
      </c>
      <c r="C18" s="15">
        <v>122.32</v>
      </c>
      <c r="D18" s="15">
        <v>123.79</v>
      </c>
    </row>
    <row r="19" spans="1:4">
      <c r="A19" s="81">
        <v>-13</v>
      </c>
      <c r="B19" s="15">
        <v>166.33</v>
      </c>
      <c r="C19" s="22">
        <v>124</v>
      </c>
      <c r="D19" s="15">
        <v>124.75</v>
      </c>
    </row>
    <row r="20" spans="1:4">
      <c r="A20" s="81">
        <v>-14</v>
      </c>
      <c r="B20" s="15">
        <v>165.55</v>
      </c>
      <c r="C20" s="15">
        <v>123.72</v>
      </c>
      <c r="D20" s="15">
        <v>124.08</v>
      </c>
    </row>
    <row r="21" spans="1:4">
      <c r="A21" s="81">
        <v>-15</v>
      </c>
      <c r="B21" s="22">
        <v>168.2</v>
      </c>
      <c r="C21" s="15">
        <v>122.66</v>
      </c>
      <c r="D21" s="15">
        <v>125.93</v>
      </c>
    </row>
    <row r="22" spans="1:4">
      <c r="A22" s="81">
        <v>-16</v>
      </c>
      <c r="B22" s="15">
        <v>168.31</v>
      </c>
      <c r="C22" s="15">
        <v>125.74</v>
      </c>
      <c r="D22" s="15">
        <v>125.96</v>
      </c>
    </row>
    <row r="23" spans="1:4">
      <c r="A23" s="81">
        <v>-17</v>
      </c>
      <c r="B23" s="15">
        <v>167.03</v>
      </c>
      <c r="C23" s="15">
        <v>124.07</v>
      </c>
      <c r="D23" s="15">
        <v>127.09</v>
      </c>
    </row>
    <row r="24" spans="1:4">
      <c r="A24" s="81">
        <v>-18</v>
      </c>
      <c r="B24" s="15">
        <v>168.56</v>
      </c>
      <c r="C24" s="15">
        <v>124.45</v>
      </c>
      <c r="D24" s="15">
        <v>125.67</v>
      </c>
    </row>
    <row r="25" spans="1:4">
      <c r="A25" s="81">
        <v>-19</v>
      </c>
      <c r="B25" s="15">
        <v>167.72</v>
      </c>
      <c r="C25" s="15">
        <v>123.58</v>
      </c>
      <c r="D25" s="15">
        <v>127.05</v>
      </c>
    </row>
    <row r="26" spans="1:4">
      <c r="A26" s="81">
        <v>-20</v>
      </c>
      <c r="B26" s="15">
        <v>169.73</v>
      </c>
      <c r="C26" s="22">
        <v>125.5</v>
      </c>
      <c r="D26" s="15">
        <v>125.39</v>
      </c>
    </row>
    <row r="28" spans="1:4">
      <c r="A28" s="41" t="s">
        <v>28</v>
      </c>
    </row>
    <row r="29" spans="1:4">
      <c r="A29" s="41" t="s">
        <v>128</v>
      </c>
    </row>
  </sheetData>
  <mergeCells count="2">
    <mergeCell ref="B5:D5"/>
    <mergeCell ref="B4:D4"/>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2.75"/>
  <cols>
    <col min="1" max="1" width="20.140625" style="8" customWidth="1"/>
    <col min="2" max="4" width="9.140625" style="15"/>
    <col min="5" max="5" width="10.42578125" style="34" customWidth="1"/>
    <col min="6" max="6" width="18.28515625" style="8" bestFit="1" customWidth="1"/>
    <col min="7" max="9" width="9.140625" style="15"/>
    <col min="10" max="16384" width="9.140625" style="8"/>
  </cols>
  <sheetData>
    <row r="1" spans="1:12">
      <c r="A1" s="8" t="s">
        <v>285</v>
      </c>
    </row>
    <row r="2" spans="1:12">
      <c r="A2" s="8" t="s">
        <v>400</v>
      </c>
    </row>
    <row r="4" spans="1:12" ht="16.5" customHeight="1">
      <c r="A4" s="52" t="s">
        <v>521</v>
      </c>
      <c r="B4" s="38"/>
      <c r="C4" s="38"/>
      <c r="D4" s="38"/>
      <c r="E4" s="54"/>
      <c r="F4" s="52" t="s">
        <v>522</v>
      </c>
      <c r="G4" s="38"/>
      <c r="H4" s="38"/>
      <c r="I4" s="38"/>
      <c r="J4" s="52"/>
      <c r="K4" s="52"/>
      <c r="L4" s="52"/>
    </row>
    <row r="5" spans="1:12">
      <c r="B5" s="31" t="s">
        <v>224</v>
      </c>
      <c r="C5" s="31"/>
      <c r="D5" s="31"/>
      <c r="E5" s="91"/>
      <c r="G5" s="21" t="s">
        <v>224</v>
      </c>
      <c r="H5" s="21"/>
      <c r="I5" s="21"/>
    </row>
    <row r="6" spans="1:12">
      <c r="A6" s="8" t="s">
        <v>221</v>
      </c>
      <c r="B6" s="32" t="s">
        <v>123</v>
      </c>
      <c r="C6" s="32" t="s">
        <v>219</v>
      </c>
      <c r="D6" s="32" t="s">
        <v>220</v>
      </c>
      <c r="F6" s="83" t="s">
        <v>221</v>
      </c>
      <c r="G6" s="15" t="s">
        <v>123</v>
      </c>
      <c r="H6" s="15" t="s">
        <v>219</v>
      </c>
      <c r="I6" s="15" t="s">
        <v>220</v>
      </c>
    </row>
    <row r="7" spans="1:12">
      <c r="A7" s="82">
        <v>-20</v>
      </c>
      <c r="B7" s="33">
        <v>12.9</v>
      </c>
      <c r="C7" s="32">
        <v>11.120000000000001</v>
      </c>
      <c r="D7" s="32">
        <v>14.68</v>
      </c>
      <c r="F7" s="82">
        <v>-8</v>
      </c>
      <c r="G7" s="15">
        <v>12.03</v>
      </c>
      <c r="H7" s="15">
        <v>10.28</v>
      </c>
      <c r="I7" s="15">
        <v>13.78</v>
      </c>
    </row>
    <row r="8" spans="1:12">
      <c r="A8" s="82">
        <v>-19</v>
      </c>
      <c r="B8" s="32">
        <v>12.87</v>
      </c>
      <c r="C8" s="33">
        <v>11.1</v>
      </c>
      <c r="D8" s="32">
        <v>14.639999999999999</v>
      </c>
      <c r="F8" s="82">
        <v>-7</v>
      </c>
      <c r="G8" s="22">
        <v>11.9</v>
      </c>
      <c r="H8" s="15">
        <v>10.18</v>
      </c>
      <c r="I8" s="15">
        <v>13.620000000000001</v>
      </c>
    </row>
    <row r="9" spans="1:12">
      <c r="A9" s="82">
        <v>-18</v>
      </c>
      <c r="B9" s="33">
        <v>12.8</v>
      </c>
      <c r="C9" s="32">
        <v>11.020000000000001</v>
      </c>
      <c r="D9" s="32">
        <v>14.58</v>
      </c>
      <c r="F9" s="82">
        <v>-6</v>
      </c>
      <c r="G9" s="15">
        <v>11.78</v>
      </c>
      <c r="H9" s="15">
        <v>10.049999999999999</v>
      </c>
      <c r="I9" s="15">
        <v>13.51</v>
      </c>
    </row>
    <row r="10" spans="1:12">
      <c r="A10" s="82">
        <v>-17</v>
      </c>
      <c r="B10" s="32">
        <v>12.73</v>
      </c>
      <c r="C10" s="32">
        <v>10.97</v>
      </c>
      <c r="D10" s="32">
        <v>14.49</v>
      </c>
      <c r="F10" s="82">
        <v>-5</v>
      </c>
      <c r="G10" s="15">
        <v>11.63</v>
      </c>
      <c r="H10" s="15">
        <v>9.91</v>
      </c>
      <c r="I10" s="15">
        <v>13.350000000000001</v>
      </c>
    </row>
    <row r="11" spans="1:12">
      <c r="A11" s="82">
        <v>-16</v>
      </c>
      <c r="B11" s="32">
        <v>12.69</v>
      </c>
      <c r="C11" s="32">
        <v>10.93</v>
      </c>
      <c r="D11" s="32">
        <v>14.45</v>
      </c>
      <c r="F11" s="82">
        <v>-4</v>
      </c>
      <c r="G11" s="15">
        <v>11.45</v>
      </c>
      <c r="H11" s="15">
        <v>9.7399999999999984</v>
      </c>
      <c r="I11" s="15">
        <v>13.16</v>
      </c>
    </row>
    <row r="12" spans="1:12">
      <c r="A12" s="82">
        <v>-15</v>
      </c>
      <c r="B12" s="33">
        <v>12.6</v>
      </c>
      <c r="C12" s="32">
        <v>10.83</v>
      </c>
      <c r="D12" s="32">
        <v>14.37</v>
      </c>
      <c r="F12" s="82">
        <v>-3</v>
      </c>
      <c r="G12" s="15">
        <v>11.23</v>
      </c>
      <c r="H12" s="15">
        <v>9.5300000000000011</v>
      </c>
      <c r="I12" s="15">
        <v>12.93</v>
      </c>
    </row>
    <row r="13" spans="1:12">
      <c r="A13" s="82">
        <v>-14</v>
      </c>
      <c r="B13" s="32">
        <v>12.55</v>
      </c>
      <c r="C13" s="32">
        <v>10.790000000000001</v>
      </c>
      <c r="D13" s="32">
        <v>14.31</v>
      </c>
      <c r="F13" s="82">
        <v>-2</v>
      </c>
      <c r="G13" s="15">
        <v>10.97</v>
      </c>
      <c r="H13" s="15">
        <v>9.2900000000000009</v>
      </c>
      <c r="I13" s="15">
        <v>12.65</v>
      </c>
    </row>
    <row r="14" spans="1:12">
      <c r="A14" s="82">
        <v>-13</v>
      </c>
      <c r="B14" s="32">
        <v>12.48</v>
      </c>
      <c r="C14" s="32">
        <v>10.72</v>
      </c>
      <c r="D14" s="32">
        <v>14.24</v>
      </c>
      <c r="F14" s="82">
        <v>-1</v>
      </c>
      <c r="G14" s="15">
        <v>10.24</v>
      </c>
      <c r="H14" s="15">
        <v>8.6300000000000008</v>
      </c>
      <c r="I14" s="15">
        <v>11.85</v>
      </c>
    </row>
    <row r="15" spans="1:12">
      <c r="A15" s="82">
        <v>-12</v>
      </c>
      <c r="B15" s="33">
        <v>12.4</v>
      </c>
      <c r="C15" s="32">
        <v>10.64</v>
      </c>
      <c r="D15" s="32">
        <v>14.16</v>
      </c>
      <c r="F15" s="82">
        <v>1</v>
      </c>
      <c r="G15" s="15">
        <v>10.62</v>
      </c>
      <c r="H15" s="22">
        <v>9</v>
      </c>
      <c r="I15" s="15">
        <v>12.239999999999998</v>
      </c>
    </row>
    <row r="16" spans="1:12">
      <c r="A16" s="82">
        <v>-11</v>
      </c>
      <c r="B16" s="33">
        <v>12.3</v>
      </c>
      <c r="C16" s="32">
        <v>10.540000000000001</v>
      </c>
      <c r="D16" s="32">
        <v>14.06</v>
      </c>
      <c r="F16" s="82">
        <v>2</v>
      </c>
      <c r="G16" s="15">
        <v>11.52</v>
      </c>
      <c r="H16" s="15">
        <v>9.9699999999999989</v>
      </c>
      <c r="I16" s="15">
        <v>13.07</v>
      </c>
    </row>
    <row r="17" spans="1:9">
      <c r="A17" s="82">
        <v>-10</v>
      </c>
      <c r="B17" s="32">
        <v>12.22</v>
      </c>
      <c r="C17" s="32">
        <v>10.47</v>
      </c>
      <c r="D17" s="32">
        <v>13.97</v>
      </c>
      <c r="F17" s="82">
        <v>3</v>
      </c>
      <c r="G17" s="15">
        <v>11.45</v>
      </c>
      <c r="H17" s="15">
        <v>9.91</v>
      </c>
      <c r="I17" s="15">
        <v>12.989999999999998</v>
      </c>
    </row>
    <row r="18" spans="1:9">
      <c r="A18" s="82">
        <v>-9</v>
      </c>
      <c r="B18" s="32">
        <v>12.14</v>
      </c>
      <c r="C18" s="32">
        <v>10.39</v>
      </c>
      <c r="D18" s="32">
        <v>13.89</v>
      </c>
      <c r="F18" s="82">
        <v>4</v>
      </c>
      <c r="G18" s="22">
        <v>11.4</v>
      </c>
      <c r="H18" s="15">
        <v>9.870000000000001</v>
      </c>
      <c r="I18" s="15">
        <v>12.93</v>
      </c>
    </row>
    <row r="19" spans="1:9">
      <c r="A19" s="82">
        <v>-8</v>
      </c>
      <c r="B19" s="32">
        <v>12.03</v>
      </c>
      <c r="C19" s="32">
        <v>10.28</v>
      </c>
      <c r="D19" s="32">
        <v>13.78</v>
      </c>
      <c r="F19" s="82">
        <v>5</v>
      </c>
      <c r="G19" s="22">
        <v>11.4</v>
      </c>
      <c r="H19" s="15">
        <v>9.870000000000001</v>
      </c>
      <c r="I19" s="15">
        <v>12.93</v>
      </c>
    </row>
    <row r="20" spans="1:9">
      <c r="A20" s="82">
        <v>-7</v>
      </c>
      <c r="B20" s="33">
        <v>11.9</v>
      </c>
      <c r="C20" s="32">
        <v>10.18</v>
      </c>
      <c r="D20" s="32">
        <v>13.620000000000001</v>
      </c>
      <c r="F20" s="82">
        <v>6</v>
      </c>
      <c r="G20" s="15">
        <v>11.37</v>
      </c>
      <c r="H20" s="15">
        <v>9.8099999999999987</v>
      </c>
      <c r="I20" s="15">
        <v>12.93</v>
      </c>
    </row>
    <row r="21" spans="1:9">
      <c r="A21" s="82">
        <v>-6</v>
      </c>
      <c r="B21" s="32">
        <v>11.78</v>
      </c>
      <c r="C21" s="32">
        <v>10.049999999999999</v>
      </c>
      <c r="D21" s="32">
        <v>13.51</v>
      </c>
      <c r="F21" s="82">
        <v>7</v>
      </c>
      <c r="G21" s="15">
        <v>11.35</v>
      </c>
      <c r="H21" s="15">
        <v>9.76</v>
      </c>
      <c r="I21" s="15">
        <v>12.94</v>
      </c>
    </row>
    <row r="22" spans="1:9">
      <c r="A22" s="82">
        <v>-5</v>
      </c>
      <c r="B22" s="32">
        <v>11.63</v>
      </c>
      <c r="C22" s="32">
        <v>9.91</v>
      </c>
      <c r="D22" s="32">
        <v>13.350000000000001</v>
      </c>
      <c r="F22" s="82">
        <v>8</v>
      </c>
      <c r="G22" s="15">
        <v>11.36</v>
      </c>
      <c r="H22" s="15">
        <v>9.75</v>
      </c>
      <c r="I22" s="15">
        <v>12.969999999999999</v>
      </c>
    </row>
    <row r="23" spans="1:9">
      <c r="A23" s="82">
        <v>-4</v>
      </c>
      <c r="B23" s="32">
        <v>11.45</v>
      </c>
      <c r="C23" s="32">
        <v>9.7399999999999984</v>
      </c>
      <c r="D23" s="32">
        <v>13.16</v>
      </c>
    </row>
    <row r="24" spans="1:9">
      <c r="A24" s="82">
        <v>-3</v>
      </c>
      <c r="B24" s="32">
        <v>11.23</v>
      </c>
      <c r="C24" s="32">
        <v>9.5300000000000011</v>
      </c>
      <c r="D24" s="32">
        <v>12.93</v>
      </c>
    </row>
    <row r="25" spans="1:9">
      <c r="A25" s="82">
        <v>-2</v>
      </c>
      <c r="B25" s="32">
        <v>10.97</v>
      </c>
      <c r="C25" s="32">
        <v>9.2900000000000009</v>
      </c>
      <c r="D25" s="32">
        <v>12.65</v>
      </c>
    </row>
    <row r="26" spans="1:9">
      <c r="A26" s="82">
        <v>-1</v>
      </c>
      <c r="B26" s="32">
        <v>10.24</v>
      </c>
      <c r="C26" s="32">
        <v>8.6300000000000008</v>
      </c>
      <c r="D26" s="32">
        <v>11.85</v>
      </c>
    </row>
    <row r="27" spans="1:9">
      <c r="A27" s="82">
        <v>1</v>
      </c>
      <c r="B27" s="32">
        <v>10.62</v>
      </c>
      <c r="C27" s="33">
        <v>9</v>
      </c>
      <c r="D27" s="32">
        <v>12.239999999999998</v>
      </c>
    </row>
    <row r="28" spans="1:9">
      <c r="A28" s="82">
        <v>2</v>
      </c>
      <c r="B28" s="32">
        <v>11.52</v>
      </c>
      <c r="C28" s="32">
        <v>9.9699999999999989</v>
      </c>
      <c r="D28" s="32">
        <v>13.07</v>
      </c>
    </row>
    <row r="29" spans="1:9">
      <c r="A29" s="82">
        <v>3</v>
      </c>
      <c r="B29" s="32">
        <v>11.45</v>
      </c>
      <c r="C29" s="32">
        <v>9.91</v>
      </c>
      <c r="D29" s="32">
        <v>12.989999999999998</v>
      </c>
    </row>
    <row r="30" spans="1:9">
      <c r="A30" s="82">
        <v>4</v>
      </c>
      <c r="B30" s="33">
        <v>11.4</v>
      </c>
      <c r="C30" s="32">
        <v>9.870000000000001</v>
      </c>
      <c r="D30" s="32">
        <v>12.93</v>
      </c>
    </row>
    <row r="32" spans="1:9">
      <c r="A32" s="41" t="s">
        <v>124</v>
      </c>
    </row>
    <row r="33" spans="1:1">
      <c r="A33" s="41" t="s">
        <v>125</v>
      </c>
    </row>
  </sheetData>
  <mergeCells count="2">
    <mergeCell ref="B5:D5"/>
    <mergeCell ref="G5:I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2.75"/>
  <cols>
    <col min="1" max="1" width="21" style="8" customWidth="1"/>
    <col min="2" max="5" width="9.140625" style="15"/>
    <col min="6" max="6" width="18.28515625" style="28" bestFit="1" customWidth="1"/>
    <col min="7" max="9" width="9.140625" style="15"/>
    <col min="10" max="16384" width="9.140625" style="8"/>
  </cols>
  <sheetData>
    <row r="1" spans="1:9">
      <c r="A1" s="8" t="s">
        <v>434</v>
      </c>
    </row>
    <row r="2" spans="1:9">
      <c r="A2" s="29" t="s">
        <v>523</v>
      </c>
      <c r="B2" s="29"/>
      <c r="C2" s="29"/>
      <c r="D2" s="29"/>
      <c r="E2" s="29"/>
      <c r="F2" s="29"/>
      <c r="G2" s="29"/>
      <c r="H2" s="29"/>
      <c r="I2" s="29"/>
    </row>
    <row r="3" spans="1:9">
      <c r="A3" s="29"/>
      <c r="B3" s="29"/>
      <c r="C3" s="29"/>
      <c r="D3" s="29"/>
      <c r="E3" s="29"/>
      <c r="F3" s="29"/>
      <c r="G3" s="29"/>
      <c r="H3" s="29"/>
      <c r="I3" s="29"/>
    </row>
    <row r="5" spans="1:9">
      <c r="A5" s="52" t="s">
        <v>21</v>
      </c>
      <c r="B5" s="32"/>
      <c r="C5" s="32"/>
      <c r="D5" s="32"/>
      <c r="E5" s="32"/>
      <c r="F5" s="85" t="s">
        <v>22</v>
      </c>
    </row>
    <row r="6" spans="1:9">
      <c r="B6" s="31" t="s">
        <v>223</v>
      </c>
      <c r="C6" s="31"/>
      <c r="D6" s="31"/>
      <c r="E6" s="91"/>
      <c r="G6" s="21" t="s">
        <v>223</v>
      </c>
      <c r="H6" s="21"/>
      <c r="I6" s="21"/>
    </row>
    <row r="7" spans="1:9">
      <c r="A7" s="8" t="s">
        <v>221</v>
      </c>
      <c r="B7" s="32" t="s">
        <v>123</v>
      </c>
      <c r="C7" s="32" t="s">
        <v>219</v>
      </c>
      <c r="D7" s="32" t="s">
        <v>220</v>
      </c>
      <c r="E7" s="32"/>
      <c r="F7" s="28" t="s">
        <v>221</v>
      </c>
      <c r="G7" s="15" t="s">
        <v>123</v>
      </c>
      <c r="H7" s="15" t="s">
        <v>219</v>
      </c>
      <c r="I7" s="15" t="s">
        <v>220</v>
      </c>
    </row>
    <row r="8" spans="1:9">
      <c r="A8" s="82">
        <v>-20</v>
      </c>
      <c r="B8" s="32">
        <v>139.21</v>
      </c>
      <c r="C8" s="32">
        <v>136.19</v>
      </c>
      <c r="D8" s="32">
        <v>142.23000000000002</v>
      </c>
      <c r="E8" s="32"/>
      <c r="F8" s="86">
        <v>-8</v>
      </c>
      <c r="G8" s="15">
        <v>139.36000000000001</v>
      </c>
      <c r="H8" s="15">
        <v>136.33000000000001</v>
      </c>
      <c r="I8" s="15">
        <v>142.39000000000001</v>
      </c>
    </row>
    <row r="9" spans="1:9">
      <c r="A9" s="82">
        <v>-19</v>
      </c>
      <c r="B9" s="33">
        <v>139.19999999999999</v>
      </c>
      <c r="C9" s="32">
        <v>136.17999999999998</v>
      </c>
      <c r="D9" s="32">
        <v>142.22</v>
      </c>
      <c r="E9" s="32"/>
      <c r="F9" s="86">
        <v>-7</v>
      </c>
      <c r="G9" s="15">
        <v>139.33000000000001</v>
      </c>
      <c r="H9" s="15">
        <v>136.28</v>
      </c>
      <c r="I9" s="15">
        <v>142.38000000000002</v>
      </c>
    </row>
    <row r="10" spans="1:9">
      <c r="A10" s="82">
        <v>-18</v>
      </c>
      <c r="B10" s="32">
        <v>139.21</v>
      </c>
      <c r="C10" s="32">
        <v>136.16</v>
      </c>
      <c r="D10" s="32">
        <v>142.26000000000002</v>
      </c>
      <c r="E10" s="32"/>
      <c r="F10" s="86">
        <v>-6</v>
      </c>
      <c r="G10" s="15">
        <v>139.36000000000001</v>
      </c>
      <c r="H10" s="15">
        <v>136.33000000000001</v>
      </c>
      <c r="I10" s="15">
        <v>142.39000000000001</v>
      </c>
    </row>
    <row r="11" spans="1:9">
      <c r="A11" s="82">
        <v>-17</v>
      </c>
      <c r="B11" s="32">
        <v>139.22</v>
      </c>
      <c r="C11" s="32">
        <v>136.16999999999999</v>
      </c>
      <c r="D11" s="32">
        <v>142.27000000000001</v>
      </c>
      <c r="E11" s="32"/>
      <c r="F11" s="86">
        <v>-5</v>
      </c>
      <c r="G11" s="15">
        <v>139.38999999999999</v>
      </c>
      <c r="H11" s="15">
        <v>136.36999999999998</v>
      </c>
      <c r="I11" s="15">
        <v>142.41</v>
      </c>
    </row>
    <row r="12" spans="1:9">
      <c r="A12" s="82">
        <v>-16</v>
      </c>
      <c r="B12" s="32">
        <v>139.24</v>
      </c>
      <c r="C12" s="32">
        <v>136.19</v>
      </c>
      <c r="D12" s="32">
        <v>142.29000000000002</v>
      </c>
      <c r="E12" s="32"/>
      <c r="F12" s="86">
        <v>-4</v>
      </c>
      <c r="G12" s="15">
        <v>139.38</v>
      </c>
      <c r="H12" s="15">
        <v>136.35999999999999</v>
      </c>
      <c r="I12" s="22">
        <v>142.4</v>
      </c>
    </row>
    <row r="13" spans="1:9">
      <c r="A13" s="82">
        <v>-15</v>
      </c>
      <c r="B13" s="32">
        <v>139.22</v>
      </c>
      <c r="C13" s="32">
        <v>136.16</v>
      </c>
      <c r="D13" s="32">
        <v>142.28</v>
      </c>
      <c r="E13" s="32"/>
      <c r="F13" s="86">
        <v>-3</v>
      </c>
      <c r="G13" s="15">
        <v>139.36000000000001</v>
      </c>
      <c r="H13" s="15">
        <v>136.32000000000002</v>
      </c>
      <c r="I13" s="22">
        <v>142.4</v>
      </c>
    </row>
    <row r="14" spans="1:9">
      <c r="A14" s="82">
        <v>-14</v>
      </c>
      <c r="B14" s="32">
        <v>139.26</v>
      </c>
      <c r="C14" s="32">
        <v>136.20999999999998</v>
      </c>
      <c r="D14" s="32">
        <v>142.31</v>
      </c>
      <c r="E14" s="32"/>
      <c r="F14" s="86">
        <v>-2</v>
      </c>
      <c r="G14" s="15">
        <v>139.33000000000001</v>
      </c>
      <c r="H14" s="15">
        <v>136.27000000000001</v>
      </c>
      <c r="I14" s="15">
        <v>142.39000000000001</v>
      </c>
    </row>
    <row r="15" spans="1:9">
      <c r="A15" s="82">
        <v>-13</v>
      </c>
      <c r="B15" s="32">
        <v>139.26</v>
      </c>
      <c r="C15" s="32">
        <v>136.16</v>
      </c>
      <c r="D15" s="32">
        <v>142.35999999999999</v>
      </c>
      <c r="E15" s="32"/>
      <c r="F15" s="86">
        <v>-1</v>
      </c>
      <c r="G15" s="15">
        <v>138.85</v>
      </c>
      <c r="H15" s="15">
        <v>135.60999999999999</v>
      </c>
      <c r="I15" s="15">
        <v>142.09</v>
      </c>
    </row>
    <row r="16" spans="1:9">
      <c r="A16" s="82">
        <v>-12</v>
      </c>
      <c r="B16" s="33">
        <v>139.30000000000001</v>
      </c>
      <c r="C16" s="32">
        <v>136.26000000000002</v>
      </c>
      <c r="D16" s="32">
        <v>142.34</v>
      </c>
      <c r="E16" s="32"/>
      <c r="F16" s="86">
        <v>1</v>
      </c>
      <c r="G16" s="88">
        <v>138.1</v>
      </c>
      <c r="H16" s="15">
        <v>135.09</v>
      </c>
      <c r="I16" s="15">
        <v>141.10999999999999</v>
      </c>
    </row>
    <row r="17" spans="1:9">
      <c r="A17" s="82">
        <v>-11</v>
      </c>
      <c r="B17" s="32">
        <v>139.29</v>
      </c>
      <c r="C17" s="32">
        <v>136.25</v>
      </c>
      <c r="D17" s="32">
        <v>142.32999999999998</v>
      </c>
      <c r="E17" s="32"/>
      <c r="F17" s="86">
        <v>2</v>
      </c>
      <c r="G17" s="88">
        <v>138.1</v>
      </c>
      <c r="H17" s="15">
        <v>134.94999999999999</v>
      </c>
      <c r="I17" s="15">
        <v>141.25</v>
      </c>
    </row>
    <row r="18" spans="1:9">
      <c r="A18" s="82">
        <v>-10</v>
      </c>
      <c r="B18" s="33">
        <v>139.30000000000001</v>
      </c>
      <c r="C18" s="32">
        <v>136.26000000000002</v>
      </c>
      <c r="D18" s="32">
        <v>142.34</v>
      </c>
      <c r="E18" s="32"/>
      <c r="F18" s="86">
        <v>3</v>
      </c>
      <c r="G18" s="89">
        <v>138.16999999999999</v>
      </c>
      <c r="H18" s="15">
        <v>135.03</v>
      </c>
      <c r="I18" s="15">
        <v>141.30999999999997</v>
      </c>
    </row>
    <row r="19" spans="1:9">
      <c r="A19" s="82">
        <v>-9</v>
      </c>
      <c r="B19" s="32">
        <v>139.31</v>
      </c>
      <c r="C19" s="32">
        <v>136.26</v>
      </c>
      <c r="D19" s="32">
        <v>142.36000000000001</v>
      </c>
      <c r="E19" s="32"/>
      <c r="F19" s="86">
        <v>4</v>
      </c>
      <c r="G19" s="89">
        <v>138.16</v>
      </c>
      <c r="H19" s="23">
        <v>135</v>
      </c>
      <c r="I19" s="15">
        <v>141.32</v>
      </c>
    </row>
    <row r="20" spans="1:9">
      <c r="A20" s="82">
        <v>-8</v>
      </c>
      <c r="B20" s="32">
        <v>139.36000000000001</v>
      </c>
      <c r="C20" s="32">
        <v>136.33000000000001</v>
      </c>
      <c r="D20" s="32">
        <v>142.39000000000001</v>
      </c>
      <c r="E20" s="32"/>
      <c r="F20" s="86">
        <v>5</v>
      </c>
      <c r="G20" s="89">
        <v>138.13</v>
      </c>
      <c r="H20" s="15">
        <v>134.99</v>
      </c>
      <c r="I20" s="15">
        <v>141.26999999999998</v>
      </c>
    </row>
    <row r="21" spans="1:9">
      <c r="A21" s="82">
        <v>-7</v>
      </c>
      <c r="B21" s="32">
        <v>139.33000000000001</v>
      </c>
      <c r="C21" s="32">
        <v>136.28</v>
      </c>
      <c r="D21" s="32">
        <v>142.38000000000002</v>
      </c>
      <c r="E21" s="32"/>
      <c r="F21" s="86">
        <v>6</v>
      </c>
      <c r="G21" s="89">
        <v>138.15</v>
      </c>
      <c r="H21" s="15">
        <v>135.02000000000001</v>
      </c>
      <c r="I21" s="15">
        <v>141.28</v>
      </c>
    </row>
    <row r="22" spans="1:9">
      <c r="A22" s="82">
        <v>-6</v>
      </c>
      <c r="B22" s="32">
        <v>139.36000000000001</v>
      </c>
      <c r="C22" s="32">
        <v>136.33000000000001</v>
      </c>
      <c r="D22" s="32">
        <v>142.39000000000001</v>
      </c>
      <c r="E22" s="32"/>
      <c r="F22" s="86">
        <v>7</v>
      </c>
      <c r="G22" s="89">
        <v>138.15</v>
      </c>
      <c r="H22" s="15">
        <v>135.02000000000001</v>
      </c>
      <c r="I22" s="15">
        <v>141.28</v>
      </c>
    </row>
    <row r="23" spans="1:9">
      <c r="A23" s="82">
        <v>-5</v>
      </c>
      <c r="B23" s="32">
        <v>139.38999999999999</v>
      </c>
      <c r="C23" s="32">
        <v>136.36999999999998</v>
      </c>
      <c r="D23" s="32">
        <v>142.41</v>
      </c>
      <c r="E23" s="32"/>
      <c r="F23" s="86">
        <v>8</v>
      </c>
      <c r="G23" s="89">
        <v>138.16</v>
      </c>
      <c r="H23" s="15">
        <v>135.04</v>
      </c>
      <c r="I23" s="15">
        <v>141.28</v>
      </c>
    </row>
    <row r="24" spans="1:9">
      <c r="A24" s="82">
        <v>-4</v>
      </c>
      <c r="B24" s="32">
        <v>139.38</v>
      </c>
      <c r="C24" s="32">
        <v>136.35999999999999</v>
      </c>
      <c r="D24" s="33">
        <v>142.4</v>
      </c>
      <c r="E24" s="33"/>
    </row>
    <row r="25" spans="1:9">
      <c r="A25" s="82">
        <v>-3</v>
      </c>
      <c r="B25" s="32">
        <v>139.36000000000001</v>
      </c>
      <c r="C25" s="32">
        <v>136.32000000000002</v>
      </c>
      <c r="D25" s="33">
        <v>142.4</v>
      </c>
      <c r="E25" s="33"/>
    </row>
    <row r="26" spans="1:9">
      <c r="A26" s="82">
        <v>-2</v>
      </c>
      <c r="B26" s="32">
        <v>139.33000000000001</v>
      </c>
      <c r="C26" s="32">
        <v>136.27000000000001</v>
      </c>
      <c r="D26" s="32">
        <v>142.39000000000001</v>
      </c>
      <c r="E26" s="32"/>
    </row>
    <row r="27" spans="1:9">
      <c r="A27" s="82">
        <v>-1</v>
      </c>
      <c r="B27" s="32">
        <v>138.85</v>
      </c>
      <c r="C27" s="32">
        <v>135.60999999999999</v>
      </c>
      <c r="D27" s="32">
        <v>142.09</v>
      </c>
      <c r="E27" s="32"/>
    </row>
    <row r="28" spans="1:9">
      <c r="A28" s="82">
        <v>1</v>
      </c>
      <c r="B28" s="37">
        <v>138.1</v>
      </c>
      <c r="C28" s="32">
        <v>135.09</v>
      </c>
      <c r="D28" s="32">
        <v>141.10999999999999</v>
      </c>
      <c r="E28" s="32"/>
    </row>
    <row r="29" spans="1:9">
      <c r="A29" s="82">
        <v>2</v>
      </c>
      <c r="B29" s="37">
        <v>138.1</v>
      </c>
      <c r="C29" s="32">
        <v>134.94999999999999</v>
      </c>
      <c r="D29" s="32">
        <v>141.25</v>
      </c>
      <c r="E29" s="32"/>
    </row>
    <row r="30" spans="1:9">
      <c r="A30" s="82">
        <v>3</v>
      </c>
      <c r="B30" s="92">
        <v>138.16999999999999</v>
      </c>
      <c r="C30" s="32">
        <v>135.03</v>
      </c>
      <c r="D30" s="32">
        <v>141.30999999999997</v>
      </c>
      <c r="E30" s="32"/>
    </row>
    <row r="31" spans="1:9">
      <c r="A31" s="82">
        <v>4</v>
      </c>
      <c r="B31" s="92">
        <v>138.16</v>
      </c>
      <c r="C31" s="33">
        <v>135</v>
      </c>
      <c r="D31" s="32">
        <v>141.32</v>
      </c>
      <c r="E31" s="32"/>
    </row>
    <row r="33" spans="1:1">
      <c r="A33" s="41" t="s">
        <v>124</v>
      </c>
    </row>
    <row r="34" spans="1:1">
      <c r="A34" s="41" t="s">
        <v>222</v>
      </c>
    </row>
  </sheetData>
  <mergeCells count="3">
    <mergeCell ref="B6:D6"/>
    <mergeCell ref="G6:I6"/>
    <mergeCell ref="A2:I3"/>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2.75"/>
  <cols>
    <col min="1" max="1" width="19.85546875" style="8" customWidth="1"/>
    <col min="2" max="5" width="9.140625" style="15"/>
    <col min="6" max="6" width="18.28515625" style="28" bestFit="1" customWidth="1"/>
    <col min="7" max="9" width="9.140625" style="15"/>
    <col min="10" max="16384" width="9.140625" style="8"/>
  </cols>
  <sheetData>
    <row r="1" spans="1:9">
      <c r="A1" s="8" t="s">
        <v>287</v>
      </c>
    </row>
    <row r="2" spans="1:9">
      <c r="A2" s="29" t="s">
        <v>401</v>
      </c>
      <c r="B2" s="29"/>
      <c r="C2" s="29"/>
      <c r="D2" s="29"/>
      <c r="E2" s="29"/>
      <c r="F2" s="29"/>
      <c r="G2" s="29"/>
      <c r="H2" s="29"/>
      <c r="I2" s="29"/>
    </row>
    <row r="3" spans="1:9">
      <c r="A3" s="29"/>
      <c r="B3" s="29"/>
      <c r="C3" s="29"/>
      <c r="D3" s="29"/>
      <c r="E3" s="29"/>
      <c r="F3" s="29"/>
      <c r="G3" s="29"/>
      <c r="H3" s="29"/>
      <c r="I3" s="29"/>
    </row>
    <row r="5" spans="1:9">
      <c r="A5" s="52" t="s">
        <v>21</v>
      </c>
      <c r="B5" s="32"/>
      <c r="C5" s="32"/>
      <c r="D5" s="32"/>
      <c r="E5" s="32"/>
      <c r="F5" s="85" t="s">
        <v>522</v>
      </c>
    </row>
    <row r="6" spans="1:9">
      <c r="B6" s="31" t="s">
        <v>225</v>
      </c>
      <c r="C6" s="31"/>
      <c r="D6" s="31"/>
      <c r="E6" s="32"/>
      <c r="G6" s="21" t="s">
        <v>225</v>
      </c>
      <c r="H6" s="21"/>
      <c r="I6" s="21"/>
    </row>
    <row r="7" spans="1:9">
      <c r="A7" s="8" t="s">
        <v>221</v>
      </c>
      <c r="B7" s="32" t="s">
        <v>123</v>
      </c>
      <c r="C7" s="32" t="s">
        <v>219</v>
      </c>
      <c r="D7" s="32" t="s">
        <v>220</v>
      </c>
      <c r="E7" s="32"/>
      <c r="F7" s="28" t="s">
        <v>221</v>
      </c>
      <c r="G7" s="15" t="s">
        <v>123</v>
      </c>
      <c r="H7" s="15" t="s">
        <v>219</v>
      </c>
      <c r="I7" s="15" t="s">
        <v>220</v>
      </c>
    </row>
    <row r="8" spans="1:9">
      <c r="A8" s="82">
        <v>-20</v>
      </c>
      <c r="B8" s="32">
        <v>3.79</v>
      </c>
      <c r="C8" s="32">
        <v>3.29</v>
      </c>
      <c r="D8" s="32">
        <v>4.29</v>
      </c>
      <c r="E8" s="32"/>
      <c r="F8" s="86">
        <v>-8</v>
      </c>
      <c r="G8" s="15">
        <v>3.61</v>
      </c>
      <c r="H8" s="15">
        <v>3.05</v>
      </c>
      <c r="I8" s="15">
        <v>4.17</v>
      </c>
    </row>
    <row r="9" spans="1:9">
      <c r="A9" s="82">
        <v>-19</v>
      </c>
      <c r="B9" s="32">
        <v>3.78</v>
      </c>
      <c r="C9" s="32">
        <v>3.28</v>
      </c>
      <c r="D9" s="32">
        <v>4.2799999999999994</v>
      </c>
      <c r="E9" s="32"/>
      <c r="F9" s="86">
        <v>-7</v>
      </c>
      <c r="G9" s="15">
        <v>3.58</v>
      </c>
      <c r="H9" s="15">
        <v>3.02</v>
      </c>
      <c r="I9" s="15">
        <v>4.1400000000000006</v>
      </c>
    </row>
    <row r="10" spans="1:9">
      <c r="A10" s="82">
        <v>-18</v>
      </c>
      <c r="B10" s="32">
        <v>3.77</v>
      </c>
      <c r="C10" s="32">
        <v>3.26</v>
      </c>
      <c r="D10" s="32">
        <v>4.28</v>
      </c>
      <c r="E10" s="32"/>
      <c r="F10" s="86">
        <v>-6</v>
      </c>
      <c r="G10" s="15">
        <v>3.57</v>
      </c>
      <c r="H10" s="22">
        <v>3</v>
      </c>
      <c r="I10" s="15">
        <v>4.1399999999999997</v>
      </c>
    </row>
    <row r="11" spans="1:9">
      <c r="A11" s="82">
        <v>-17</v>
      </c>
      <c r="B11" s="32">
        <v>3.75</v>
      </c>
      <c r="C11" s="32">
        <v>3.24</v>
      </c>
      <c r="D11" s="32">
        <v>4.26</v>
      </c>
      <c r="E11" s="32"/>
      <c r="F11" s="86">
        <v>-5</v>
      </c>
      <c r="G11" s="15">
        <v>3.54</v>
      </c>
      <c r="H11" s="15">
        <v>2.97</v>
      </c>
      <c r="I11" s="15">
        <v>4.1100000000000003</v>
      </c>
    </row>
    <row r="12" spans="1:9">
      <c r="A12" s="82">
        <v>-16</v>
      </c>
      <c r="B12" s="32">
        <v>3.74</v>
      </c>
      <c r="C12" s="32">
        <v>3.22</v>
      </c>
      <c r="D12" s="32">
        <v>4.26</v>
      </c>
      <c r="E12" s="32"/>
      <c r="F12" s="86">
        <v>-4</v>
      </c>
      <c r="G12" s="15">
        <v>3.51</v>
      </c>
      <c r="H12" s="15">
        <v>2.9299999999999997</v>
      </c>
      <c r="I12" s="15">
        <v>4.09</v>
      </c>
    </row>
    <row r="13" spans="1:9">
      <c r="A13" s="82">
        <v>-15</v>
      </c>
      <c r="B13" s="32">
        <v>3.73</v>
      </c>
      <c r="C13" s="32">
        <v>3.21</v>
      </c>
      <c r="D13" s="32">
        <v>4.25</v>
      </c>
      <c r="E13" s="32"/>
      <c r="F13" s="86">
        <v>-3</v>
      </c>
      <c r="G13" s="15">
        <v>3.48</v>
      </c>
      <c r="H13" s="15">
        <v>2.89</v>
      </c>
      <c r="I13" s="15">
        <v>4.07</v>
      </c>
    </row>
    <row r="14" spans="1:9">
      <c r="A14" s="82">
        <v>-14</v>
      </c>
      <c r="B14" s="32">
        <v>3.71</v>
      </c>
      <c r="C14" s="32">
        <v>3.19</v>
      </c>
      <c r="D14" s="32">
        <v>4.2300000000000004</v>
      </c>
      <c r="E14" s="32"/>
      <c r="F14" s="86">
        <v>-2</v>
      </c>
      <c r="G14" s="15">
        <v>3.44</v>
      </c>
      <c r="H14" s="15">
        <v>2.85</v>
      </c>
      <c r="I14" s="15">
        <v>4.03</v>
      </c>
    </row>
    <row r="15" spans="1:9">
      <c r="A15" s="82">
        <v>-13</v>
      </c>
      <c r="B15" s="33">
        <v>3.7</v>
      </c>
      <c r="C15" s="32">
        <v>3.17</v>
      </c>
      <c r="D15" s="32">
        <v>4.2300000000000004</v>
      </c>
      <c r="E15" s="32"/>
      <c r="F15" s="86">
        <v>-1</v>
      </c>
      <c r="G15" s="22">
        <v>3.3</v>
      </c>
      <c r="H15" s="15">
        <v>2.6799999999999997</v>
      </c>
      <c r="I15" s="15">
        <v>3.92</v>
      </c>
    </row>
    <row r="16" spans="1:9">
      <c r="A16" s="82">
        <v>-12</v>
      </c>
      <c r="B16" s="32">
        <v>3.68</v>
      </c>
      <c r="C16" s="32">
        <v>3.1500000000000004</v>
      </c>
      <c r="D16" s="32">
        <v>4.21</v>
      </c>
      <c r="E16" s="32"/>
      <c r="F16" s="86">
        <v>1</v>
      </c>
      <c r="G16" s="89">
        <v>3.26</v>
      </c>
      <c r="H16" s="15">
        <v>2.63</v>
      </c>
      <c r="I16" s="15">
        <v>3.8899999999999997</v>
      </c>
    </row>
    <row r="17" spans="1:9">
      <c r="A17" s="82">
        <v>-11</v>
      </c>
      <c r="B17" s="32">
        <v>3.66</v>
      </c>
      <c r="C17" s="32">
        <v>3.12</v>
      </c>
      <c r="D17" s="33">
        <v>4.2</v>
      </c>
      <c r="E17" s="33"/>
      <c r="F17" s="86">
        <v>2</v>
      </c>
      <c r="G17" s="89">
        <v>3.46</v>
      </c>
      <c r="H17" s="15">
        <v>2.86</v>
      </c>
      <c r="I17" s="15">
        <v>4.0599999999999996</v>
      </c>
    </row>
    <row r="18" spans="1:9">
      <c r="A18" s="82">
        <v>-10</v>
      </c>
      <c r="B18" s="32">
        <v>3.65</v>
      </c>
      <c r="C18" s="33">
        <v>3.0999999999999996</v>
      </c>
      <c r="D18" s="33">
        <v>4.2</v>
      </c>
      <c r="E18" s="33"/>
      <c r="F18" s="86">
        <v>3</v>
      </c>
      <c r="G18" s="89">
        <v>3.52</v>
      </c>
      <c r="H18" s="15">
        <v>2.93</v>
      </c>
      <c r="I18" s="15">
        <v>4.1100000000000003</v>
      </c>
    </row>
    <row r="19" spans="1:9">
      <c r="A19" s="82">
        <v>-9</v>
      </c>
      <c r="B19" s="32">
        <v>3.63</v>
      </c>
      <c r="C19" s="32">
        <v>3.08</v>
      </c>
      <c r="D19" s="32">
        <v>4.18</v>
      </c>
      <c r="E19" s="32"/>
      <c r="F19" s="86">
        <v>4</v>
      </c>
      <c r="G19" s="89">
        <v>3.56</v>
      </c>
      <c r="H19" s="15">
        <v>2.99</v>
      </c>
      <c r="I19" s="15">
        <v>4.13</v>
      </c>
    </row>
    <row r="20" spans="1:9">
      <c r="A20" s="82">
        <v>-8</v>
      </c>
      <c r="B20" s="32">
        <v>3.61</v>
      </c>
      <c r="C20" s="32">
        <v>3.05</v>
      </c>
      <c r="D20" s="32">
        <v>4.17</v>
      </c>
      <c r="E20" s="32"/>
      <c r="F20" s="86">
        <v>5</v>
      </c>
      <c r="G20" s="89">
        <v>3.57</v>
      </c>
      <c r="H20" s="22">
        <v>3</v>
      </c>
      <c r="I20" s="15">
        <v>4.1399999999999997</v>
      </c>
    </row>
    <row r="21" spans="1:9">
      <c r="A21" s="82">
        <v>-7</v>
      </c>
      <c r="B21" s="32">
        <v>3.58</v>
      </c>
      <c r="C21" s="32">
        <v>3.02</v>
      </c>
      <c r="D21" s="32">
        <v>4.1400000000000006</v>
      </c>
      <c r="E21" s="32"/>
      <c r="F21" s="86">
        <v>6</v>
      </c>
      <c r="G21" s="89">
        <v>3.59</v>
      </c>
      <c r="H21" s="15">
        <v>3.04</v>
      </c>
      <c r="I21" s="15">
        <v>4.1399999999999997</v>
      </c>
    </row>
    <row r="22" spans="1:9">
      <c r="A22" s="82">
        <v>-6</v>
      </c>
      <c r="B22" s="32">
        <v>3.57</v>
      </c>
      <c r="C22" s="33">
        <v>3</v>
      </c>
      <c r="D22" s="32">
        <v>4.1399999999999997</v>
      </c>
      <c r="E22" s="32"/>
      <c r="F22" s="86">
        <v>7</v>
      </c>
      <c r="G22" s="89">
        <v>3.59</v>
      </c>
      <c r="H22" s="15">
        <v>3.04</v>
      </c>
      <c r="I22" s="15">
        <v>4.1399999999999997</v>
      </c>
    </row>
    <row r="23" spans="1:9">
      <c r="A23" s="82">
        <v>-5</v>
      </c>
      <c r="B23" s="32">
        <v>3.54</v>
      </c>
      <c r="C23" s="32">
        <v>2.97</v>
      </c>
      <c r="D23" s="32">
        <v>4.1100000000000003</v>
      </c>
      <c r="E23" s="32"/>
      <c r="F23" s="86">
        <v>8</v>
      </c>
      <c r="G23" s="88">
        <v>3.6</v>
      </c>
      <c r="H23" s="15">
        <v>3.06</v>
      </c>
      <c r="I23" s="15">
        <v>4.1400000000000006</v>
      </c>
    </row>
    <row r="24" spans="1:9">
      <c r="A24" s="82">
        <v>-4</v>
      </c>
      <c r="B24" s="32">
        <v>3.51</v>
      </c>
      <c r="C24" s="32">
        <v>2.9299999999999997</v>
      </c>
      <c r="D24" s="32">
        <v>4.09</v>
      </c>
      <c r="E24" s="32"/>
    </row>
    <row r="25" spans="1:9">
      <c r="A25" s="82">
        <v>-3</v>
      </c>
      <c r="B25" s="32">
        <v>3.48</v>
      </c>
      <c r="C25" s="32">
        <v>2.89</v>
      </c>
      <c r="D25" s="32">
        <v>4.07</v>
      </c>
      <c r="E25" s="32"/>
    </row>
    <row r="26" spans="1:9">
      <c r="A26" s="82">
        <v>-2</v>
      </c>
      <c r="B26" s="32">
        <v>3.44</v>
      </c>
      <c r="C26" s="32">
        <v>2.85</v>
      </c>
      <c r="D26" s="32">
        <v>4.03</v>
      </c>
      <c r="E26" s="32"/>
    </row>
    <row r="27" spans="1:9">
      <c r="A27" s="82">
        <v>-1</v>
      </c>
      <c r="B27" s="33">
        <v>3.3</v>
      </c>
      <c r="C27" s="32">
        <v>2.6799999999999997</v>
      </c>
      <c r="D27" s="32">
        <v>3.92</v>
      </c>
      <c r="E27" s="32"/>
    </row>
    <row r="28" spans="1:9">
      <c r="A28" s="82">
        <v>1</v>
      </c>
      <c r="B28" s="92">
        <v>3.26</v>
      </c>
      <c r="C28" s="32">
        <v>2.63</v>
      </c>
      <c r="D28" s="32">
        <v>3.8899999999999997</v>
      </c>
      <c r="E28" s="32"/>
    </row>
    <row r="29" spans="1:9">
      <c r="A29" s="82">
        <v>2</v>
      </c>
      <c r="B29" s="92">
        <v>3.46</v>
      </c>
      <c r="C29" s="32">
        <v>2.86</v>
      </c>
      <c r="D29" s="32">
        <v>4.0599999999999996</v>
      </c>
      <c r="E29" s="32"/>
    </row>
    <row r="30" spans="1:9">
      <c r="A30" s="82">
        <v>3</v>
      </c>
      <c r="B30" s="92">
        <v>3.52</v>
      </c>
      <c r="C30" s="32">
        <v>2.93</v>
      </c>
      <c r="D30" s="32">
        <v>4.1100000000000003</v>
      </c>
      <c r="E30" s="32"/>
    </row>
    <row r="31" spans="1:9">
      <c r="A31" s="82">
        <v>4</v>
      </c>
      <c r="B31" s="92">
        <v>3.56</v>
      </c>
      <c r="C31" s="32">
        <v>2.99</v>
      </c>
      <c r="D31" s="32">
        <v>4.13</v>
      </c>
      <c r="E31" s="32"/>
    </row>
    <row r="33" spans="1:1">
      <c r="A33" s="41" t="s">
        <v>124</v>
      </c>
    </row>
    <row r="34" spans="1:1">
      <c r="A34" s="41" t="s">
        <v>125</v>
      </c>
    </row>
  </sheetData>
  <mergeCells count="3">
    <mergeCell ref="B6:D6"/>
    <mergeCell ref="G6:I6"/>
    <mergeCell ref="A2:I3"/>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zoomScaleNormal="100" workbookViewId="0">
      <selection activeCell="E5" sqref="E5"/>
    </sheetView>
  </sheetViews>
  <sheetFormatPr defaultRowHeight="12.75"/>
  <cols>
    <col min="1" max="1" width="22.5703125" style="8" customWidth="1"/>
    <col min="2" max="5" width="9.140625" style="8"/>
    <col min="6" max="6" width="18.28515625" style="28" bestFit="1" customWidth="1"/>
    <col min="7" max="16384" width="9.140625" style="8"/>
  </cols>
  <sheetData>
    <row r="1" spans="1:9">
      <c r="A1" s="8" t="s">
        <v>288</v>
      </c>
    </row>
    <row r="2" spans="1:9">
      <c r="A2" s="29" t="s">
        <v>402</v>
      </c>
      <c r="B2" s="29"/>
      <c r="C2" s="29"/>
      <c r="D2" s="29"/>
      <c r="E2" s="29"/>
      <c r="F2" s="29"/>
      <c r="G2" s="29"/>
      <c r="H2" s="29"/>
      <c r="I2" s="29"/>
    </row>
    <row r="3" spans="1:9">
      <c r="A3" s="29"/>
      <c r="B3" s="29"/>
      <c r="C3" s="29"/>
      <c r="D3" s="29"/>
      <c r="E3" s="29"/>
      <c r="F3" s="29"/>
      <c r="G3" s="29"/>
      <c r="H3" s="29"/>
      <c r="I3" s="29"/>
    </row>
    <row r="5" spans="1:9">
      <c r="A5" s="52" t="s">
        <v>21</v>
      </c>
      <c r="B5" s="28"/>
      <c r="C5" s="28"/>
      <c r="D5" s="28"/>
      <c r="E5" s="28"/>
      <c r="F5" s="85" t="s">
        <v>22</v>
      </c>
    </row>
    <row r="6" spans="1:9" ht="15">
      <c r="B6" s="31" t="s">
        <v>524</v>
      </c>
      <c r="C6" s="31"/>
      <c r="D6" s="31"/>
      <c r="E6" s="91"/>
      <c r="G6" s="21" t="s">
        <v>524</v>
      </c>
      <c r="H6" s="21"/>
      <c r="I6" s="21"/>
    </row>
    <row r="7" spans="1:9">
      <c r="A7" s="8" t="s">
        <v>221</v>
      </c>
      <c r="B7" s="33" t="s">
        <v>123</v>
      </c>
      <c r="C7" s="33" t="s">
        <v>219</v>
      </c>
      <c r="D7" s="33" t="s">
        <v>220</v>
      </c>
      <c r="E7" s="33"/>
      <c r="F7" s="28" t="s">
        <v>221</v>
      </c>
      <c r="G7" s="22" t="s">
        <v>123</v>
      </c>
      <c r="H7" s="22" t="s">
        <v>219</v>
      </c>
      <c r="I7" s="22" t="s">
        <v>220</v>
      </c>
    </row>
    <row r="8" spans="1:9">
      <c r="A8" s="82">
        <v>-20</v>
      </c>
      <c r="B8" s="33">
        <v>7.46</v>
      </c>
      <c r="C8" s="33">
        <v>4.83</v>
      </c>
      <c r="D8" s="33">
        <v>10.09</v>
      </c>
      <c r="E8" s="33"/>
      <c r="F8" s="86">
        <v>-8</v>
      </c>
      <c r="G8" s="22">
        <v>7.55</v>
      </c>
      <c r="H8" s="22">
        <v>4.58</v>
      </c>
      <c r="I8" s="22">
        <v>10.52</v>
      </c>
    </row>
    <row r="9" spans="1:9">
      <c r="A9" s="82">
        <v>-19</v>
      </c>
      <c r="B9" s="33">
        <v>7.5</v>
      </c>
      <c r="C9" s="33">
        <v>4.6899999999999995</v>
      </c>
      <c r="D9" s="33">
        <v>10.31</v>
      </c>
      <c r="E9" s="33"/>
      <c r="F9" s="86">
        <v>-7</v>
      </c>
      <c r="G9" s="22">
        <v>7.55</v>
      </c>
      <c r="H9" s="22">
        <v>4.6099999999999994</v>
      </c>
      <c r="I9" s="22">
        <v>10.49</v>
      </c>
    </row>
    <row r="10" spans="1:9">
      <c r="A10" s="82">
        <v>-18</v>
      </c>
      <c r="B10" s="33">
        <v>7.48</v>
      </c>
      <c r="C10" s="33">
        <v>4.76</v>
      </c>
      <c r="D10" s="33">
        <v>10.200000000000001</v>
      </c>
      <c r="E10" s="33"/>
      <c r="F10" s="86">
        <v>-6</v>
      </c>
      <c r="G10" s="22">
        <v>7.52</v>
      </c>
      <c r="H10" s="22">
        <v>4.629999999999999</v>
      </c>
      <c r="I10" s="22">
        <v>10.41</v>
      </c>
    </row>
    <row r="11" spans="1:9">
      <c r="A11" s="82">
        <v>-17</v>
      </c>
      <c r="B11" s="33">
        <v>7.49</v>
      </c>
      <c r="C11" s="33">
        <v>4.78</v>
      </c>
      <c r="D11" s="33">
        <v>10.199999999999999</v>
      </c>
      <c r="E11" s="33"/>
      <c r="F11" s="86">
        <v>-5</v>
      </c>
      <c r="G11" s="22">
        <v>7.54</v>
      </c>
      <c r="H11" s="22">
        <v>4.67</v>
      </c>
      <c r="I11" s="22">
        <v>10.41</v>
      </c>
    </row>
    <row r="12" spans="1:9">
      <c r="A12" s="82">
        <v>-16</v>
      </c>
      <c r="B12" s="33">
        <v>7.53</v>
      </c>
      <c r="C12" s="33">
        <v>4.8000000000000007</v>
      </c>
      <c r="D12" s="33">
        <v>10.26</v>
      </c>
      <c r="E12" s="33"/>
      <c r="F12" s="86">
        <v>-4</v>
      </c>
      <c r="G12" s="22">
        <v>7.54</v>
      </c>
      <c r="H12" s="22">
        <v>4.6899999999999995</v>
      </c>
      <c r="I12" s="22">
        <v>10.39</v>
      </c>
    </row>
    <row r="13" spans="1:9">
      <c r="A13" s="82">
        <v>-15</v>
      </c>
      <c r="B13" s="33">
        <v>7.51</v>
      </c>
      <c r="C13" s="33">
        <v>4.8499999999999996</v>
      </c>
      <c r="D13" s="33">
        <v>10.17</v>
      </c>
      <c r="E13" s="33"/>
      <c r="F13" s="86">
        <v>-3</v>
      </c>
      <c r="G13" s="22">
        <v>7.52</v>
      </c>
      <c r="H13" s="22">
        <v>4.6499999999999995</v>
      </c>
      <c r="I13" s="22">
        <v>10.39</v>
      </c>
    </row>
    <row r="14" spans="1:9">
      <c r="A14" s="82">
        <v>-14</v>
      </c>
      <c r="B14" s="33">
        <v>7.48</v>
      </c>
      <c r="C14" s="33">
        <v>4.82</v>
      </c>
      <c r="D14" s="33">
        <v>10.14</v>
      </c>
      <c r="E14" s="33"/>
      <c r="F14" s="86">
        <v>-2</v>
      </c>
      <c r="G14" s="22">
        <v>7.57</v>
      </c>
      <c r="H14" s="22">
        <v>4.5600000000000005</v>
      </c>
      <c r="I14" s="22">
        <v>10.58</v>
      </c>
    </row>
    <row r="15" spans="1:9">
      <c r="A15" s="82">
        <v>-13</v>
      </c>
      <c r="B15" s="33">
        <v>7.52</v>
      </c>
      <c r="C15" s="33">
        <v>4.6999999999999993</v>
      </c>
      <c r="D15" s="33">
        <v>10.34</v>
      </c>
      <c r="E15" s="33"/>
      <c r="F15" s="86">
        <v>-1</v>
      </c>
      <c r="G15" s="22">
        <v>7.93</v>
      </c>
      <c r="H15" s="22">
        <v>4.66</v>
      </c>
      <c r="I15" s="22">
        <v>11.2</v>
      </c>
    </row>
    <row r="16" spans="1:9">
      <c r="A16" s="82">
        <v>-12</v>
      </c>
      <c r="B16" s="33">
        <v>7.49</v>
      </c>
      <c r="C16" s="33">
        <v>4.75</v>
      </c>
      <c r="D16" s="33">
        <v>10.23</v>
      </c>
      <c r="E16" s="33"/>
      <c r="F16" s="86">
        <v>1</v>
      </c>
      <c r="G16" s="88">
        <v>7.96</v>
      </c>
      <c r="H16" s="22">
        <v>4.82</v>
      </c>
      <c r="I16" s="22">
        <v>11.1</v>
      </c>
    </row>
    <row r="17" spans="1:9">
      <c r="A17" s="82">
        <v>-11</v>
      </c>
      <c r="B17" s="33">
        <v>7.51</v>
      </c>
      <c r="C17" s="33">
        <v>4.7699999999999996</v>
      </c>
      <c r="D17" s="33">
        <v>10.25</v>
      </c>
      <c r="E17" s="33"/>
      <c r="F17" s="86">
        <v>2</v>
      </c>
      <c r="G17" s="88">
        <v>7.64</v>
      </c>
      <c r="H17" s="22">
        <v>4.57</v>
      </c>
      <c r="I17" s="22">
        <v>10.709999999999999</v>
      </c>
    </row>
    <row r="18" spans="1:9">
      <c r="A18" s="82">
        <v>-10</v>
      </c>
      <c r="B18" s="33">
        <v>7.52</v>
      </c>
      <c r="C18" s="33">
        <v>4.6499999999999995</v>
      </c>
      <c r="D18" s="33">
        <v>10.39</v>
      </c>
      <c r="E18" s="33"/>
      <c r="F18" s="86">
        <v>3</v>
      </c>
      <c r="G18" s="88">
        <v>7.53</v>
      </c>
      <c r="H18" s="22">
        <v>4.66</v>
      </c>
      <c r="I18" s="22">
        <v>10.4</v>
      </c>
    </row>
    <row r="19" spans="1:9">
      <c r="A19" s="82">
        <v>-9</v>
      </c>
      <c r="B19" s="33">
        <v>7.52</v>
      </c>
      <c r="C19" s="33">
        <v>4.67</v>
      </c>
      <c r="D19" s="33">
        <v>10.37</v>
      </c>
      <c r="E19" s="33"/>
      <c r="F19" s="86">
        <v>4</v>
      </c>
      <c r="G19" s="88">
        <v>7.47</v>
      </c>
      <c r="H19" s="22">
        <v>4.66</v>
      </c>
      <c r="I19" s="22">
        <v>10.28</v>
      </c>
    </row>
    <row r="20" spans="1:9">
      <c r="A20" s="82">
        <v>-8</v>
      </c>
      <c r="B20" s="33">
        <v>7.55</v>
      </c>
      <c r="C20" s="33">
        <v>4.58</v>
      </c>
      <c r="D20" s="33">
        <v>10.52</v>
      </c>
      <c r="E20" s="33"/>
      <c r="F20" s="86">
        <v>5</v>
      </c>
      <c r="G20" s="88">
        <v>7.45</v>
      </c>
      <c r="H20" s="22">
        <v>4.49</v>
      </c>
      <c r="I20" s="22">
        <v>10.41</v>
      </c>
    </row>
    <row r="21" spans="1:9">
      <c r="A21" s="82">
        <v>-7</v>
      </c>
      <c r="B21" s="33">
        <v>7.55</v>
      </c>
      <c r="C21" s="33">
        <v>4.6099999999999994</v>
      </c>
      <c r="D21" s="33">
        <v>10.49</v>
      </c>
      <c r="E21" s="33"/>
      <c r="F21" s="86">
        <v>6</v>
      </c>
      <c r="G21" s="88">
        <v>7.36</v>
      </c>
      <c r="H21" s="22">
        <v>4.5200000000000005</v>
      </c>
      <c r="I21" s="22">
        <v>10.199999999999999</v>
      </c>
    </row>
    <row r="22" spans="1:9">
      <c r="A22" s="82">
        <v>-6</v>
      </c>
      <c r="B22" s="33">
        <v>7.52</v>
      </c>
      <c r="C22" s="33">
        <v>4.629999999999999</v>
      </c>
      <c r="D22" s="33">
        <v>10.41</v>
      </c>
      <c r="E22" s="33"/>
      <c r="F22" s="86">
        <v>7</v>
      </c>
      <c r="G22" s="88">
        <v>7.36</v>
      </c>
      <c r="H22" s="22">
        <v>4.4600000000000009</v>
      </c>
      <c r="I22" s="22">
        <v>10.26</v>
      </c>
    </row>
    <row r="23" spans="1:9">
      <c r="A23" s="82">
        <v>-5</v>
      </c>
      <c r="B23" s="33">
        <v>7.54</v>
      </c>
      <c r="C23" s="33">
        <v>4.67</v>
      </c>
      <c r="D23" s="33">
        <v>10.41</v>
      </c>
      <c r="E23" s="33"/>
      <c r="F23" s="86">
        <v>8</v>
      </c>
      <c r="G23" s="88">
        <v>7.34</v>
      </c>
      <c r="H23" s="22">
        <v>4.5299999999999994</v>
      </c>
      <c r="I23" s="22">
        <v>10.15</v>
      </c>
    </row>
    <row r="24" spans="1:9">
      <c r="A24" s="82">
        <v>-4</v>
      </c>
      <c r="B24" s="33">
        <v>7.54</v>
      </c>
      <c r="C24" s="33">
        <v>4.6899999999999995</v>
      </c>
      <c r="D24" s="33">
        <v>10.39</v>
      </c>
      <c r="E24" s="33"/>
    </row>
    <row r="25" spans="1:9">
      <c r="A25" s="82">
        <v>-3</v>
      </c>
      <c r="B25" s="33">
        <v>7.52</v>
      </c>
      <c r="C25" s="33">
        <v>4.6499999999999995</v>
      </c>
      <c r="D25" s="33">
        <v>10.39</v>
      </c>
      <c r="E25" s="33"/>
    </row>
    <row r="26" spans="1:9">
      <c r="A26" s="82">
        <v>-2</v>
      </c>
      <c r="B26" s="33">
        <v>7.57</v>
      </c>
      <c r="C26" s="33">
        <v>4.5600000000000005</v>
      </c>
      <c r="D26" s="33">
        <v>10.58</v>
      </c>
      <c r="E26" s="33"/>
    </row>
    <row r="27" spans="1:9">
      <c r="A27" s="82">
        <v>-1</v>
      </c>
      <c r="B27" s="33">
        <v>7.93</v>
      </c>
      <c r="C27" s="33">
        <v>4.66</v>
      </c>
      <c r="D27" s="33">
        <v>11.2</v>
      </c>
      <c r="E27" s="33"/>
    </row>
    <row r="28" spans="1:9">
      <c r="A28" s="82">
        <v>1</v>
      </c>
      <c r="B28" s="37">
        <v>7.96</v>
      </c>
      <c r="C28" s="33">
        <v>4.82</v>
      </c>
      <c r="D28" s="33">
        <v>11.1</v>
      </c>
      <c r="E28" s="33"/>
    </row>
    <row r="29" spans="1:9">
      <c r="A29" s="82">
        <v>2</v>
      </c>
      <c r="B29" s="37">
        <v>7.64</v>
      </c>
      <c r="C29" s="33">
        <v>4.57</v>
      </c>
      <c r="D29" s="33">
        <v>10.709999999999999</v>
      </c>
      <c r="E29" s="33"/>
    </row>
    <row r="30" spans="1:9">
      <c r="A30" s="82">
        <v>3</v>
      </c>
      <c r="B30" s="37">
        <v>7.53</v>
      </c>
      <c r="C30" s="33">
        <v>4.66</v>
      </c>
      <c r="D30" s="33">
        <v>10.4</v>
      </c>
      <c r="E30" s="33"/>
    </row>
    <row r="31" spans="1:9">
      <c r="A31" s="82">
        <v>4</v>
      </c>
      <c r="B31" s="37">
        <v>7.47</v>
      </c>
      <c r="C31" s="33">
        <v>4.66</v>
      </c>
      <c r="D31" s="33">
        <v>10.28</v>
      </c>
      <c r="E31" s="33"/>
    </row>
    <row r="33" spans="1:1">
      <c r="A33" s="41" t="s">
        <v>124</v>
      </c>
    </row>
    <row r="34" spans="1:1">
      <c r="A34" s="41" t="s">
        <v>283</v>
      </c>
    </row>
  </sheetData>
  <mergeCells count="3">
    <mergeCell ref="B6:D6"/>
    <mergeCell ref="G6:I6"/>
    <mergeCell ref="A2:I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2.75"/>
  <cols>
    <col min="1" max="1" width="20.28515625" style="8" customWidth="1"/>
    <col min="2" max="2" width="14" style="8" customWidth="1"/>
    <col min="3" max="3" width="15.28515625" style="8" customWidth="1"/>
    <col min="4" max="5" width="13" style="8" customWidth="1"/>
    <col min="6" max="6" width="19.85546875" style="28" bestFit="1" customWidth="1"/>
    <col min="7" max="7" width="14.28515625" style="8" customWidth="1"/>
    <col min="8" max="8" width="15.85546875" style="8" customWidth="1"/>
    <col min="9" max="16384" width="9.140625" style="8"/>
  </cols>
  <sheetData>
    <row r="1" spans="1:9">
      <c r="A1" s="8" t="s">
        <v>435</v>
      </c>
    </row>
    <row r="2" spans="1:9">
      <c r="A2" s="93" t="s">
        <v>403</v>
      </c>
      <c r="B2" s="93"/>
      <c r="C2" s="93"/>
      <c r="D2" s="93"/>
      <c r="E2" s="93"/>
      <c r="F2" s="93"/>
      <c r="G2" s="93"/>
      <c r="H2" s="93"/>
      <c r="I2" s="93"/>
    </row>
    <row r="3" spans="1:9">
      <c r="A3" s="93"/>
      <c r="B3" s="93"/>
      <c r="C3" s="93"/>
      <c r="D3" s="93"/>
      <c r="E3" s="93"/>
      <c r="F3" s="93"/>
      <c r="G3" s="93"/>
      <c r="H3" s="93"/>
      <c r="I3" s="93"/>
    </row>
    <row r="4" spans="1:9">
      <c r="A4" s="93"/>
      <c r="B4" s="93"/>
      <c r="C4" s="93"/>
      <c r="D4" s="93"/>
      <c r="E4" s="93"/>
      <c r="F4" s="93"/>
      <c r="G4" s="93"/>
      <c r="H4" s="93"/>
      <c r="I4" s="93"/>
    </row>
    <row r="5" spans="1:9">
      <c r="A5" s="52" t="s">
        <v>21</v>
      </c>
      <c r="B5" s="28"/>
      <c r="C5" s="28"/>
      <c r="D5" s="28"/>
      <c r="E5" s="28"/>
      <c r="F5" s="85" t="s">
        <v>22</v>
      </c>
    </row>
    <row r="6" spans="1:9">
      <c r="B6" s="31" t="s">
        <v>278</v>
      </c>
      <c r="C6" s="31"/>
      <c r="D6" s="31"/>
      <c r="E6" s="91"/>
      <c r="F6" s="34"/>
      <c r="G6" s="21" t="s">
        <v>278</v>
      </c>
      <c r="H6" s="21"/>
      <c r="I6" s="21"/>
    </row>
    <row r="7" spans="1:9">
      <c r="A7" s="8" t="s">
        <v>526</v>
      </c>
      <c r="B7" s="32" t="s">
        <v>52</v>
      </c>
      <c r="C7" s="32" t="s">
        <v>86</v>
      </c>
      <c r="D7" s="32" t="s">
        <v>121</v>
      </c>
      <c r="E7" s="32"/>
      <c r="F7" s="8" t="s">
        <v>526</v>
      </c>
      <c r="G7" s="15" t="s">
        <v>52</v>
      </c>
      <c r="H7" s="15" t="s">
        <v>86</v>
      </c>
      <c r="I7" s="15" t="s">
        <v>121</v>
      </c>
    </row>
    <row r="8" spans="1:9">
      <c r="A8" s="82">
        <v>-20</v>
      </c>
      <c r="B8" s="32">
        <v>169.73</v>
      </c>
      <c r="C8" s="33">
        <v>125.5</v>
      </c>
      <c r="D8" s="32">
        <v>125.39</v>
      </c>
      <c r="E8" s="32"/>
      <c r="F8" s="34">
        <v>-8</v>
      </c>
      <c r="G8" s="15">
        <v>160.06</v>
      </c>
      <c r="H8" s="15">
        <v>121.08</v>
      </c>
      <c r="I8" s="15">
        <v>123.06</v>
      </c>
    </row>
    <row r="9" spans="1:9">
      <c r="A9" s="82">
        <v>-19</v>
      </c>
      <c r="B9" s="32">
        <v>167.72</v>
      </c>
      <c r="C9" s="32">
        <v>123.58</v>
      </c>
      <c r="D9" s="32">
        <v>127.05</v>
      </c>
      <c r="E9" s="32"/>
      <c r="F9" s="34">
        <v>-7</v>
      </c>
      <c r="G9" s="15">
        <v>161.16</v>
      </c>
      <c r="H9" s="15">
        <v>120.84</v>
      </c>
      <c r="I9" s="15">
        <v>123.41</v>
      </c>
    </row>
    <row r="10" spans="1:9">
      <c r="A10" s="82">
        <v>-18</v>
      </c>
      <c r="B10" s="32">
        <v>168.56</v>
      </c>
      <c r="C10" s="32">
        <v>124.45</v>
      </c>
      <c r="D10" s="32">
        <v>125.67</v>
      </c>
      <c r="E10" s="32"/>
      <c r="F10" s="34">
        <v>-6</v>
      </c>
      <c r="G10" s="15">
        <v>158.38</v>
      </c>
      <c r="H10" s="15">
        <v>120.83</v>
      </c>
      <c r="I10" s="15">
        <v>123.17</v>
      </c>
    </row>
    <row r="11" spans="1:9">
      <c r="A11" s="82">
        <v>-17</v>
      </c>
      <c r="B11" s="32">
        <v>167.03</v>
      </c>
      <c r="C11" s="32">
        <v>124.07</v>
      </c>
      <c r="D11" s="32">
        <v>127.09</v>
      </c>
      <c r="E11" s="32"/>
      <c r="F11" s="34">
        <v>-5</v>
      </c>
      <c r="G11" s="15">
        <v>157.36000000000001</v>
      </c>
      <c r="H11" s="15">
        <v>120.32</v>
      </c>
      <c r="I11" s="22">
        <v>122.1</v>
      </c>
    </row>
    <row r="12" spans="1:9">
      <c r="A12" s="82">
        <v>-16</v>
      </c>
      <c r="B12" s="32">
        <v>168.31</v>
      </c>
      <c r="C12" s="32">
        <v>125.74</v>
      </c>
      <c r="D12" s="32">
        <v>125.96</v>
      </c>
      <c r="E12" s="32"/>
      <c r="F12" s="34">
        <v>-4</v>
      </c>
      <c r="G12" s="22">
        <v>153.9</v>
      </c>
      <c r="H12" s="15">
        <v>119.07</v>
      </c>
      <c r="I12" s="15">
        <v>122.49</v>
      </c>
    </row>
    <row r="13" spans="1:9">
      <c r="A13" s="82">
        <v>-15</v>
      </c>
      <c r="B13" s="33">
        <v>168.2</v>
      </c>
      <c r="C13" s="32">
        <v>122.66</v>
      </c>
      <c r="D13" s="32">
        <v>125.93</v>
      </c>
      <c r="E13" s="32"/>
      <c r="F13" s="34">
        <v>-3</v>
      </c>
      <c r="G13" s="22">
        <v>151.5</v>
      </c>
      <c r="H13" s="15">
        <v>119.55</v>
      </c>
      <c r="I13" s="15">
        <v>120.75</v>
      </c>
    </row>
    <row r="14" spans="1:9">
      <c r="A14" s="82">
        <v>-14</v>
      </c>
      <c r="B14" s="32">
        <v>165.55</v>
      </c>
      <c r="C14" s="32">
        <v>123.72</v>
      </c>
      <c r="D14" s="32">
        <v>124.08</v>
      </c>
      <c r="E14" s="32"/>
      <c r="F14" s="34">
        <v>-2</v>
      </c>
      <c r="G14" s="22">
        <v>149.30000000000001</v>
      </c>
      <c r="H14" s="15">
        <v>117.43</v>
      </c>
      <c r="I14" s="15">
        <v>120.52</v>
      </c>
    </row>
    <row r="15" spans="1:9">
      <c r="A15" s="82">
        <v>-13</v>
      </c>
      <c r="B15" s="32">
        <v>166.33</v>
      </c>
      <c r="C15" s="33">
        <v>124</v>
      </c>
      <c r="D15" s="32">
        <v>124.75</v>
      </c>
      <c r="E15" s="32"/>
      <c r="F15" s="34">
        <v>-1</v>
      </c>
      <c r="G15" s="15">
        <v>144.58000000000001</v>
      </c>
      <c r="H15" s="15">
        <v>117.66</v>
      </c>
      <c r="I15" s="15">
        <v>119.56</v>
      </c>
    </row>
    <row r="16" spans="1:9">
      <c r="A16" s="82">
        <v>-12</v>
      </c>
      <c r="B16" s="32">
        <v>165.15</v>
      </c>
      <c r="C16" s="32">
        <v>122.32</v>
      </c>
      <c r="D16" s="32">
        <v>123.79</v>
      </c>
      <c r="E16" s="32"/>
      <c r="F16" s="34">
        <v>1</v>
      </c>
      <c r="G16" s="15">
        <v>156.63</v>
      </c>
      <c r="H16" s="15">
        <v>117.48</v>
      </c>
      <c r="I16" s="15">
        <v>119.87</v>
      </c>
    </row>
    <row r="17" spans="1:9">
      <c r="A17" s="82">
        <v>-11</v>
      </c>
      <c r="B17" s="32">
        <v>163.96</v>
      </c>
      <c r="C17" s="32">
        <v>122.55</v>
      </c>
      <c r="D17" s="32">
        <v>123.45</v>
      </c>
      <c r="E17" s="32"/>
      <c r="F17" s="34">
        <v>2</v>
      </c>
      <c r="G17" s="15">
        <v>163.36000000000001</v>
      </c>
      <c r="H17" s="15">
        <v>119.09</v>
      </c>
      <c r="I17" s="15">
        <v>120.92</v>
      </c>
    </row>
    <row r="18" spans="1:9">
      <c r="A18" s="82">
        <v>-10</v>
      </c>
      <c r="B18" s="32">
        <v>163.04</v>
      </c>
      <c r="C18" s="32">
        <v>121.95</v>
      </c>
      <c r="D18" s="32">
        <v>124.46</v>
      </c>
      <c r="E18" s="32"/>
      <c r="F18" s="34">
        <v>3</v>
      </c>
      <c r="G18" s="15">
        <v>162.32</v>
      </c>
      <c r="H18" s="15">
        <v>118.61</v>
      </c>
      <c r="I18" s="15">
        <v>119.53</v>
      </c>
    </row>
    <row r="19" spans="1:9">
      <c r="A19" s="82">
        <v>-9</v>
      </c>
      <c r="B19" s="32">
        <v>162.25</v>
      </c>
      <c r="C19" s="32">
        <v>121.21</v>
      </c>
      <c r="D19" s="32">
        <v>123.97</v>
      </c>
      <c r="E19" s="32"/>
      <c r="F19" s="34">
        <v>4</v>
      </c>
      <c r="G19" s="15">
        <v>161.75</v>
      </c>
      <c r="H19" s="15">
        <v>118.81</v>
      </c>
      <c r="I19" s="22">
        <v>119.7</v>
      </c>
    </row>
    <row r="20" spans="1:9">
      <c r="A20" s="82">
        <v>-8</v>
      </c>
      <c r="B20" s="32">
        <v>160.06</v>
      </c>
      <c r="C20" s="32">
        <v>121.08</v>
      </c>
      <c r="D20" s="32">
        <v>123.06</v>
      </c>
      <c r="E20" s="32"/>
      <c r="F20" s="34">
        <v>5</v>
      </c>
      <c r="G20" s="15">
        <v>161.32</v>
      </c>
      <c r="H20" s="15">
        <v>120.35</v>
      </c>
      <c r="I20" s="15">
        <v>119.81</v>
      </c>
    </row>
    <row r="21" spans="1:9">
      <c r="A21" s="82">
        <v>-7</v>
      </c>
      <c r="B21" s="32">
        <v>161.16</v>
      </c>
      <c r="C21" s="32">
        <v>120.84</v>
      </c>
      <c r="D21" s="32">
        <v>123.41</v>
      </c>
      <c r="E21" s="32"/>
      <c r="F21" s="34">
        <v>6</v>
      </c>
      <c r="G21" s="15">
        <v>160.94</v>
      </c>
      <c r="H21" s="15">
        <v>117.59</v>
      </c>
      <c r="I21" s="15">
        <v>120.06</v>
      </c>
    </row>
    <row r="22" spans="1:9">
      <c r="A22" s="82">
        <v>-6</v>
      </c>
      <c r="B22" s="32">
        <v>158.38</v>
      </c>
      <c r="C22" s="32">
        <v>120.83</v>
      </c>
      <c r="D22" s="32">
        <v>123.17</v>
      </c>
      <c r="E22" s="32"/>
      <c r="F22" s="34">
        <v>7</v>
      </c>
      <c r="G22" s="15">
        <v>159.35</v>
      </c>
      <c r="H22" s="15">
        <v>118.88</v>
      </c>
      <c r="I22" s="15">
        <v>120.11</v>
      </c>
    </row>
    <row r="23" spans="1:9">
      <c r="A23" s="82">
        <v>-5</v>
      </c>
      <c r="B23" s="32">
        <v>157.36000000000001</v>
      </c>
      <c r="C23" s="32">
        <v>120.32</v>
      </c>
      <c r="D23" s="33">
        <v>122.1</v>
      </c>
      <c r="E23" s="33"/>
      <c r="F23" s="34">
        <v>8</v>
      </c>
      <c r="G23" s="15">
        <v>158.41</v>
      </c>
      <c r="H23" s="15">
        <v>117.54</v>
      </c>
      <c r="I23" s="15">
        <v>120.32</v>
      </c>
    </row>
    <row r="24" spans="1:9">
      <c r="A24" s="82">
        <v>-4</v>
      </c>
      <c r="B24" s="33">
        <v>153.9</v>
      </c>
      <c r="C24" s="32">
        <v>119.07</v>
      </c>
      <c r="D24" s="32">
        <v>122.49</v>
      </c>
      <c r="E24" s="32"/>
    </row>
    <row r="25" spans="1:9">
      <c r="A25" s="82">
        <v>-3</v>
      </c>
      <c r="B25" s="33">
        <v>151.5</v>
      </c>
      <c r="C25" s="32">
        <v>119.55</v>
      </c>
      <c r="D25" s="32">
        <v>120.75</v>
      </c>
      <c r="E25" s="32"/>
    </row>
    <row r="26" spans="1:9">
      <c r="A26" s="82">
        <v>-2</v>
      </c>
      <c r="B26" s="33">
        <v>149.30000000000001</v>
      </c>
      <c r="C26" s="32">
        <v>117.43</v>
      </c>
      <c r="D26" s="32">
        <v>120.52</v>
      </c>
      <c r="E26" s="32"/>
    </row>
    <row r="27" spans="1:9">
      <c r="A27" s="82">
        <v>-1</v>
      </c>
      <c r="B27" s="32">
        <v>144.58000000000001</v>
      </c>
      <c r="C27" s="32">
        <v>117.66</v>
      </c>
      <c r="D27" s="32">
        <v>119.56</v>
      </c>
      <c r="E27" s="32"/>
    </row>
    <row r="28" spans="1:9">
      <c r="A28" s="82">
        <v>1</v>
      </c>
      <c r="B28" s="92">
        <v>156.63</v>
      </c>
      <c r="C28" s="92">
        <v>117.48</v>
      </c>
      <c r="D28" s="92">
        <v>119.87</v>
      </c>
      <c r="E28" s="92"/>
    </row>
    <row r="29" spans="1:9">
      <c r="A29" s="82">
        <v>2</v>
      </c>
      <c r="B29" s="92">
        <v>163.36000000000001</v>
      </c>
      <c r="C29" s="92">
        <v>119.09</v>
      </c>
      <c r="D29" s="92">
        <v>120.92</v>
      </c>
      <c r="E29" s="92"/>
    </row>
    <row r="30" spans="1:9">
      <c r="A30" s="82">
        <v>3</v>
      </c>
      <c r="B30" s="92">
        <v>162.32</v>
      </c>
      <c r="C30" s="92">
        <v>118.61</v>
      </c>
      <c r="D30" s="92">
        <v>119.53</v>
      </c>
      <c r="E30" s="92"/>
    </row>
    <row r="31" spans="1:9">
      <c r="A31" s="82">
        <v>4</v>
      </c>
      <c r="B31" s="92">
        <v>161.75</v>
      </c>
      <c r="C31" s="92">
        <v>118.81</v>
      </c>
      <c r="D31" s="37">
        <v>119.7</v>
      </c>
      <c r="E31" s="37"/>
    </row>
    <row r="33" spans="1:1">
      <c r="A33" s="41" t="s">
        <v>124</v>
      </c>
    </row>
    <row r="34" spans="1:1">
      <c r="A34" s="41" t="s">
        <v>128</v>
      </c>
    </row>
  </sheetData>
  <mergeCells count="3">
    <mergeCell ref="B6:D6"/>
    <mergeCell ref="G6:I6"/>
    <mergeCell ref="A2:I4"/>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showGridLines="0" workbookViewId="0"/>
  </sheetViews>
  <sheetFormatPr defaultRowHeight="12.75"/>
  <cols>
    <col min="1" max="1" width="27" style="8" customWidth="1"/>
    <col min="2" max="4" width="9.140625" style="11"/>
    <col min="5" max="16384" width="9.140625" style="8"/>
  </cols>
  <sheetData>
    <row r="1" spans="1:6">
      <c r="A1" s="8" t="s">
        <v>290</v>
      </c>
    </row>
    <row r="2" spans="1:6">
      <c r="A2" s="29" t="s">
        <v>404</v>
      </c>
      <c r="B2" s="29"/>
      <c r="C2" s="29"/>
      <c r="D2" s="29"/>
      <c r="E2" s="29"/>
      <c r="F2" s="29"/>
    </row>
    <row r="3" spans="1:6">
      <c r="A3" s="29"/>
      <c r="B3" s="29"/>
      <c r="C3" s="29"/>
      <c r="D3" s="29"/>
      <c r="E3" s="29"/>
      <c r="F3" s="29"/>
    </row>
    <row r="4" spans="1:6">
      <c r="A4" s="29"/>
      <c r="B4" s="29"/>
      <c r="C4" s="29"/>
      <c r="D4" s="29"/>
      <c r="E4" s="29"/>
      <c r="F4" s="29"/>
    </row>
    <row r="6" spans="1:6">
      <c r="B6" s="21" t="s">
        <v>226</v>
      </c>
      <c r="C6" s="21"/>
      <c r="D6" s="21"/>
    </row>
    <row r="7" spans="1:6">
      <c r="A7" s="8" t="s">
        <v>525</v>
      </c>
      <c r="B7" s="15" t="s">
        <v>123</v>
      </c>
      <c r="C7" s="15" t="s">
        <v>219</v>
      </c>
      <c r="D7" s="15" t="s">
        <v>220</v>
      </c>
    </row>
    <row r="8" spans="1:6">
      <c r="A8" s="82">
        <v>-36</v>
      </c>
      <c r="B8" s="15">
        <v>3.92</v>
      </c>
      <c r="C8" s="15">
        <v>3.1399999999999997</v>
      </c>
      <c r="D8" s="22">
        <v>4.7</v>
      </c>
    </row>
    <row r="9" spans="1:6">
      <c r="A9" s="82">
        <v>-35</v>
      </c>
      <c r="B9" s="22">
        <v>3.9</v>
      </c>
      <c r="C9" s="15">
        <v>3.16</v>
      </c>
      <c r="D9" s="15">
        <v>4.6399999999999997</v>
      </c>
    </row>
    <row r="10" spans="1:6">
      <c r="A10" s="82">
        <v>-34</v>
      </c>
      <c r="B10" s="15">
        <v>3.88</v>
      </c>
      <c r="C10" s="15">
        <v>3.12</v>
      </c>
      <c r="D10" s="15">
        <v>4.6399999999999997</v>
      </c>
    </row>
    <row r="11" spans="1:6">
      <c r="A11" s="82">
        <v>-33</v>
      </c>
      <c r="B11" s="15">
        <v>3.93</v>
      </c>
      <c r="C11" s="15">
        <v>3.17</v>
      </c>
      <c r="D11" s="15">
        <v>4.6900000000000004</v>
      </c>
    </row>
    <row r="12" spans="1:6">
      <c r="A12" s="82">
        <v>-32</v>
      </c>
      <c r="B12" s="15">
        <v>3.94</v>
      </c>
      <c r="C12" s="15">
        <v>3.17</v>
      </c>
      <c r="D12" s="15">
        <v>4.71</v>
      </c>
    </row>
    <row r="13" spans="1:6">
      <c r="A13" s="82">
        <v>-31</v>
      </c>
      <c r="B13" s="15">
        <v>3.96</v>
      </c>
      <c r="C13" s="15">
        <v>3.1799999999999997</v>
      </c>
      <c r="D13" s="15">
        <v>4.74</v>
      </c>
    </row>
    <row r="14" spans="1:6">
      <c r="A14" s="82">
        <v>-30</v>
      </c>
      <c r="B14" s="22">
        <v>4</v>
      </c>
      <c r="C14" s="15">
        <v>3.2199999999999998</v>
      </c>
      <c r="D14" s="15">
        <v>4.78</v>
      </c>
    </row>
    <row r="15" spans="1:6">
      <c r="A15" s="82">
        <v>-29</v>
      </c>
      <c r="B15" s="15">
        <v>3.98</v>
      </c>
      <c r="C15" s="15">
        <v>3.19</v>
      </c>
      <c r="D15" s="15">
        <v>4.7699999999999996</v>
      </c>
    </row>
    <row r="16" spans="1:6">
      <c r="A16" s="82">
        <v>-28</v>
      </c>
      <c r="B16" s="22">
        <v>4</v>
      </c>
      <c r="C16" s="15">
        <v>3.21</v>
      </c>
      <c r="D16" s="15">
        <v>4.79</v>
      </c>
    </row>
    <row r="17" spans="1:4">
      <c r="A17" s="82">
        <v>-27</v>
      </c>
      <c r="B17" s="22">
        <v>4</v>
      </c>
      <c r="C17" s="15">
        <v>3.19</v>
      </c>
      <c r="D17" s="15">
        <v>4.8100000000000005</v>
      </c>
    </row>
    <row r="18" spans="1:4">
      <c r="A18" s="82">
        <v>-26</v>
      </c>
      <c r="B18" s="15">
        <v>4.04</v>
      </c>
      <c r="C18" s="15">
        <v>3.22</v>
      </c>
      <c r="D18" s="15">
        <v>4.8600000000000003</v>
      </c>
    </row>
    <row r="19" spans="1:4">
      <c r="A19" s="82">
        <v>-25</v>
      </c>
      <c r="B19" s="15">
        <v>4.04</v>
      </c>
      <c r="C19" s="15">
        <v>3.21</v>
      </c>
      <c r="D19" s="15">
        <v>4.87</v>
      </c>
    </row>
    <row r="20" spans="1:4">
      <c r="A20" s="82">
        <v>-24</v>
      </c>
      <c r="B20" s="15">
        <v>4.08</v>
      </c>
      <c r="C20" s="15">
        <v>3.2600000000000002</v>
      </c>
      <c r="D20" s="22">
        <v>4.9000000000000004</v>
      </c>
    </row>
    <row r="21" spans="1:4">
      <c r="A21" s="82">
        <v>-23</v>
      </c>
      <c r="B21" s="15">
        <v>4.07</v>
      </c>
      <c r="C21" s="15">
        <v>3.2300000000000004</v>
      </c>
      <c r="D21" s="15">
        <v>4.91</v>
      </c>
    </row>
    <row r="22" spans="1:4">
      <c r="A22" s="82">
        <v>-22</v>
      </c>
      <c r="B22" s="22">
        <v>4.0999999999999996</v>
      </c>
      <c r="C22" s="15">
        <v>3.2499999999999996</v>
      </c>
      <c r="D22" s="15">
        <v>4.9499999999999993</v>
      </c>
    </row>
    <row r="23" spans="1:4">
      <c r="A23" s="82">
        <v>-21</v>
      </c>
      <c r="B23" s="22">
        <v>4.0999999999999996</v>
      </c>
      <c r="C23" s="15">
        <v>3.2899999999999996</v>
      </c>
      <c r="D23" s="15">
        <v>4.91</v>
      </c>
    </row>
    <row r="24" spans="1:4">
      <c r="A24" s="82">
        <v>-20</v>
      </c>
      <c r="B24" s="15">
        <v>4.13</v>
      </c>
      <c r="C24" s="15">
        <v>3.29</v>
      </c>
      <c r="D24" s="15">
        <v>4.97</v>
      </c>
    </row>
    <row r="25" spans="1:4">
      <c r="A25" s="82">
        <v>-19</v>
      </c>
      <c r="B25" s="15">
        <v>4.1399999999999997</v>
      </c>
      <c r="C25" s="15">
        <v>3.3099999999999996</v>
      </c>
      <c r="D25" s="15">
        <v>4.97</v>
      </c>
    </row>
    <row r="26" spans="1:4">
      <c r="A26" s="82">
        <v>-18</v>
      </c>
      <c r="B26" s="15">
        <v>4.17</v>
      </c>
      <c r="C26" s="15">
        <v>3.31</v>
      </c>
      <c r="D26" s="15">
        <v>5.03</v>
      </c>
    </row>
    <row r="27" spans="1:4">
      <c r="A27" s="82">
        <v>-17</v>
      </c>
      <c r="B27" s="15">
        <v>4.18</v>
      </c>
      <c r="C27" s="15">
        <v>3.3299999999999996</v>
      </c>
      <c r="D27" s="15">
        <v>5.0299999999999994</v>
      </c>
    </row>
    <row r="28" spans="1:4">
      <c r="A28" s="82">
        <v>-16</v>
      </c>
      <c r="B28" s="15">
        <v>4.22</v>
      </c>
      <c r="C28" s="15">
        <v>3.3699999999999997</v>
      </c>
      <c r="D28" s="15">
        <v>5.0699999999999994</v>
      </c>
    </row>
    <row r="29" spans="1:4">
      <c r="A29" s="82">
        <v>-15</v>
      </c>
      <c r="B29" s="15">
        <v>4.26</v>
      </c>
      <c r="C29" s="15">
        <v>3.3699999999999997</v>
      </c>
      <c r="D29" s="15">
        <v>5.1499999999999995</v>
      </c>
    </row>
    <row r="30" spans="1:4">
      <c r="A30" s="82">
        <v>-14</v>
      </c>
      <c r="B30" s="15">
        <v>4.28</v>
      </c>
      <c r="C30" s="22">
        <v>3.4000000000000004</v>
      </c>
      <c r="D30" s="15">
        <v>5.16</v>
      </c>
    </row>
    <row r="31" spans="1:4">
      <c r="A31" s="82">
        <v>-13</v>
      </c>
      <c r="B31" s="15">
        <v>4.3099999999999996</v>
      </c>
      <c r="C31" s="15">
        <v>3.4099999999999997</v>
      </c>
      <c r="D31" s="15">
        <v>5.21</v>
      </c>
    </row>
    <row r="32" spans="1:4">
      <c r="A32" s="82">
        <v>-12</v>
      </c>
      <c r="B32" s="15">
        <v>4.3499999999999996</v>
      </c>
      <c r="C32" s="15">
        <v>3.4299999999999997</v>
      </c>
      <c r="D32" s="15">
        <v>5.27</v>
      </c>
    </row>
    <row r="33" spans="1:4">
      <c r="A33" s="82">
        <v>-11</v>
      </c>
      <c r="B33" s="15">
        <v>4.38</v>
      </c>
      <c r="C33" s="15">
        <v>3.44</v>
      </c>
      <c r="D33" s="15">
        <v>5.32</v>
      </c>
    </row>
    <row r="34" spans="1:4">
      <c r="A34" s="82">
        <v>-10</v>
      </c>
      <c r="B34" s="15">
        <v>4.43</v>
      </c>
      <c r="C34" s="15">
        <v>3.4799999999999995</v>
      </c>
      <c r="D34" s="15">
        <v>5.38</v>
      </c>
    </row>
    <row r="35" spans="1:4">
      <c r="A35" s="82">
        <v>-9</v>
      </c>
      <c r="B35" s="15">
        <v>4.47</v>
      </c>
      <c r="C35" s="22">
        <v>3.5</v>
      </c>
      <c r="D35" s="15">
        <v>5.4399999999999995</v>
      </c>
    </row>
    <row r="36" spans="1:4">
      <c r="A36" s="82">
        <v>-8</v>
      </c>
      <c r="B36" s="15">
        <v>4.5599999999999996</v>
      </c>
      <c r="C36" s="15">
        <v>3.5599999999999996</v>
      </c>
      <c r="D36" s="15">
        <v>5.56</v>
      </c>
    </row>
    <row r="37" spans="1:4">
      <c r="A37" s="82">
        <v>-7</v>
      </c>
      <c r="B37" s="15">
        <v>4.57</v>
      </c>
      <c r="C37" s="15">
        <v>3.5300000000000002</v>
      </c>
      <c r="D37" s="15">
        <v>5.61</v>
      </c>
    </row>
    <row r="38" spans="1:4">
      <c r="A38" s="82">
        <v>-6</v>
      </c>
      <c r="B38" s="15">
        <v>4.6500000000000004</v>
      </c>
      <c r="C38" s="22">
        <v>3.6000000000000005</v>
      </c>
      <c r="D38" s="22">
        <v>5.7</v>
      </c>
    </row>
    <row r="39" spans="1:4">
      <c r="A39" s="82">
        <v>-5</v>
      </c>
      <c r="B39" s="15">
        <v>4.71</v>
      </c>
      <c r="C39" s="15">
        <v>3.6399999999999997</v>
      </c>
      <c r="D39" s="15">
        <v>5.78</v>
      </c>
    </row>
    <row r="40" spans="1:4">
      <c r="A40" s="82">
        <v>-4</v>
      </c>
      <c r="B40" s="15">
        <v>4.8099999999999996</v>
      </c>
      <c r="C40" s="15">
        <v>3.6799999999999997</v>
      </c>
      <c r="D40" s="15">
        <v>5.9399999999999995</v>
      </c>
    </row>
    <row r="41" spans="1:4">
      <c r="A41" s="82">
        <v>-3</v>
      </c>
      <c r="B41" s="15">
        <v>4.93</v>
      </c>
      <c r="C41" s="15">
        <v>3.7199999999999998</v>
      </c>
      <c r="D41" s="15">
        <v>6.14</v>
      </c>
    </row>
    <row r="42" spans="1:4">
      <c r="A42" s="82">
        <v>-2</v>
      </c>
      <c r="B42" s="15">
        <v>5.0599999999999996</v>
      </c>
      <c r="C42" s="15">
        <v>3.7699999999999996</v>
      </c>
      <c r="D42" s="15">
        <v>6.35</v>
      </c>
    </row>
    <row r="43" spans="1:4">
      <c r="A43" s="82">
        <v>-1</v>
      </c>
      <c r="B43" s="22">
        <v>5.6</v>
      </c>
      <c r="C43" s="15">
        <v>3.9799999999999995</v>
      </c>
      <c r="D43" s="15">
        <v>7.22</v>
      </c>
    </row>
    <row r="44" spans="1:4">
      <c r="A44" s="82">
        <v>1</v>
      </c>
      <c r="B44" s="15">
        <v>4.45</v>
      </c>
      <c r="C44" s="15">
        <v>3.1900000000000004</v>
      </c>
      <c r="D44" s="15">
        <v>5.71</v>
      </c>
    </row>
    <row r="45" spans="1:4">
      <c r="A45" s="82">
        <v>2</v>
      </c>
      <c r="B45" s="22">
        <v>4.5</v>
      </c>
      <c r="C45" s="15">
        <v>3.13</v>
      </c>
      <c r="D45" s="15">
        <v>5.87</v>
      </c>
    </row>
    <row r="46" spans="1:4">
      <c r="A46" s="82">
        <v>3</v>
      </c>
      <c r="B46" s="15">
        <v>4.74</v>
      </c>
      <c r="C46" s="15">
        <v>3.2600000000000002</v>
      </c>
      <c r="D46" s="15">
        <v>6.2200000000000006</v>
      </c>
    </row>
    <row r="47" spans="1:4">
      <c r="A47" s="82">
        <v>4</v>
      </c>
      <c r="B47" s="15">
        <v>4.8099999999999996</v>
      </c>
      <c r="C47" s="15">
        <v>3.3199999999999994</v>
      </c>
      <c r="D47" s="22">
        <v>6.3</v>
      </c>
    </row>
    <row r="48" spans="1:4">
      <c r="A48" s="82">
        <v>5</v>
      </c>
      <c r="B48" s="22">
        <v>4.8</v>
      </c>
      <c r="C48" s="15">
        <v>3.34</v>
      </c>
      <c r="D48" s="15">
        <v>6.26</v>
      </c>
    </row>
    <row r="49" spans="1:4">
      <c r="A49" s="82">
        <v>6</v>
      </c>
      <c r="B49" s="15">
        <v>4.82</v>
      </c>
      <c r="C49" s="15">
        <v>3.3400000000000003</v>
      </c>
      <c r="D49" s="22">
        <v>6.3000000000000007</v>
      </c>
    </row>
    <row r="50" spans="1:4">
      <c r="A50" s="82">
        <v>7</v>
      </c>
      <c r="B50" s="15">
        <v>4.83</v>
      </c>
      <c r="C50" s="15">
        <v>3.3600000000000003</v>
      </c>
      <c r="D50" s="22">
        <v>6.3</v>
      </c>
    </row>
    <row r="51" spans="1:4">
      <c r="A51" s="82">
        <v>8</v>
      </c>
      <c r="B51" s="15">
        <v>4.8499999999999996</v>
      </c>
      <c r="C51" s="15">
        <v>3.3699999999999997</v>
      </c>
      <c r="D51" s="15">
        <v>6.33</v>
      </c>
    </row>
    <row r="52" spans="1:4">
      <c r="A52" s="82">
        <v>9</v>
      </c>
      <c r="B52" s="15">
        <v>4.83</v>
      </c>
      <c r="C52" s="15">
        <v>3.34</v>
      </c>
      <c r="D52" s="15">
        <v>6.32</v>
      </c>
    </row>
    <row r="53" spans="1:4">
      <c r="A53" s="82">
        <v>10</v>
      </c>
      <c r="B53" s="15">
        <v>4.82</v>
      </c>
      <c r="C53" s="15">
        <v>3.3400000000000003</v>
      </c>
      <c r="D53" s="22">
        <v>6.3000000000000007</v>
      </c>
    </row>
    <row r="54" spans="1:4">
      <c r="A54" s="82">
        <v>11</v>
      </c>
      <c r="B54" s="15">
        <v>4.8099999999999996</v>
      </c>
      <c r="C54" s="15">
        <v>3.3199999999999994</v>
      </c>
      <c r="D54" s="22">
        <v>6.3</v>
      </c>
    </row>
    <row r="55" spans="1:4">
      <c r="A55" s="82">
        <v>12</v>
      </c>
      <c r="B55" s="15">
        <v>4.82</v>
      </c>
      <c r="C55" s="15">
        <v>3.33</v>
      </c>
      <c r="D55" s="15">
        <v>6.3100000000000005</v>
      </c>
    </row>
    <row r="57" spans="1:4">
      <c r="A57" s="41" t="s">
        <v>124</v>
      </c>
    </row>
    <row r="58" spans="1:4">
      <c r="A58" s="41" t="s">
        <v>128</v>
      </c>
    </row>
  </sheetData>
  <mergeCells count="2">
    <mergeCell ref="B6:D6"/>
    <mergeCell ref="A2:F4"/>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2.75"/>
  <cols>
    <col min="1" max="1" width="16.5703125" style="8" customWidth="1"/>
    <col min="2" max="2" width="12" style="15" customWidth="1"/>
    <col min="3" max="3" width="13" style="15" customWidth="1"/>
    <col min="4" max="4" width="13.7109375" style="15" customWidth="1"/>
    <col min="5" max="16384" width="9.140625" style="8"/>
  </cols>
  <sheetData>
    <row r="1" spans="1:6">
      <c r="A1" s="40" t="s">
        <v>410</v>
      </c>
    </row>
    <row r="2" spans="1:6">
      <c r="A2" s="29" t="s">
        <v>405</v>
      </c>
      <c r="B2" s="29"/>
      <c r="C2" s="29"/>
      <c r="D2" s="29"/>
      <c r="E2" s="29"/>
      <c r="F2" s="29"/>
    </row>
    <row r="3" spans="1:6">
      <c r="A3" s="29"/>
      <c r="B3" s="29"/>
      <c r="C3" s="29"/>
      <c r="D3" s="29"/>
      <c r="E3" s="29"/>
      <c r="F3" s="29"/>
    </row>
    <row r="4" spans="1:6">
      <c r="A4" s="29"/>
      <c r="B4" s="29"/>
      <c r="C4" s="29"/>
      <c r="D4" s="29"/>
      <c r="E4" s="29"/>
      <c r="F4" s="29"/>
    </row>
    <row r="5" spans="1:6">
      <c r="A5" s="29"/>
      <c r="B5" s="29"/>
      <c r="C5" s="29"/>
      <c r="D5" s="29"/>
      <c r="E5" s="29"/>
      <c r="F5" s="29"/>
    </row>
    <row r="7" spans="1:6" ht="25.5">
      <c r="A7" s="54" t="s">
        <v>436</v>
      </c>
      <c r="B7" s="38" t="s">
        <v>406</v>
      </c>
      <c r="C7" s="38" t="s">
        <v>407</v>
      </c>
      <c r="D7" s="38" t="s">
        <v>408</v>
      </c>
    </row>
    <row r="8" spans="1:6">
      <c r="A8" s="11">
        <v>-6</v>
      </c>
      <c r="B8" s="22">
        <v>2.65</v>
      </c>
      <c r="C8" s="95">
        <v>9.1168239999999994</v>
      </c>
      <c r="D8" s="95">
        <v>3.8773631000000002</v>
      </c>
    </row>
    <row r="9" spans="1:6">
      <c r="A9" s="11">
        <v>-5</v>
      </c>
      <c r="B9" s="22">
        <v>3.61</v>
      </c>
      <c r="C9" s="95">
        <v>9.0831175999999996</v>
      </c>
      <c r="D9" s="95">
        <v>3.9499477000000001</v>
      </c>
    </row>
    <row r="10" spans="1:6">
      <c r="A10" s="11">
        <v>-4</v>
      </c>
      <c r="B10" s="22">
        <v>4.88</v>
      </c>
      <c r="C10" s="95">
        <v>9.0375122999999995</v>
      </c>
      <c r="D10" s="95">
        <v>4.0505085999999997</v>
      </c>
    </row>
    <row r="11" spans="1:6">
      <c r="A11" s="11">
        <v>-3</v>
      </c>
      <c r="B11" s="22">
        <v>7.08</v>
      </c>
      <c r="C11" s="95">
        <v>8.9886064999999995</v>
      </c>
      <c r="D11" s="95">
        <v>4.1853691</v>
      </c>
    </row>
    <row r="12" spans="1:6">
      <c r="A12" s="11">
        <v>-2</v>
      </c>
      <c r="B12" s="22">
        <v>11.5</v>
      </c>
      <c r="C12" s="95">
        <v>8.9107328999999993</v>
      </c>
      <c r="D12" s="95">
        <v>4.4194063999999997</v>
      </c>
    </row>
    <row r="13" spans="1:6">
      <c r="A13" s="11">
        <v>-1</v>
      </c>
      <c r="B13" s="22">
        <v>25.82</v>
      </c>
      <c r="C13" s="95">
        <v>8.7027260999999996</v>
      </c>
      <c r="D13" s="95">
        <v>5.1391235999999996</v>
      </c>
    </row>
    <row r="14" spans="1:6">
      <c r="A14" s="11">
        <v>1</v>
      </c>
      <c r="B14" s="22">
        <v>52.32</v>
      </c>
      <c r="C14" s="95">
        <v>8.8315956</v>
      </c>
      <c r="D14" s="95">
        <v>4.5549337999999997</v>
      </c>
    </row>
    <row r="15" spans="1:6">
      <c r="A15" s="11">
        <v>2</v>
      </c>
      <c r="B15" s="22">
        <v>54.35</v>
      </c>
      <c r="C15" s="95">
        <v>9.0000557000000008</v>
      </c>
      <c r="D15" s="95">
        <v>4.7289830999999998</v>
      </c>
    </row>
    <row r="16" spans="1:6">
      <c r="A16" s="11">
        <v>3</v>
      </c>
      <c r="B16" s="22">
        <v>54.85</v>
      </c>
      <c r="C16" s="95">
        <v>9.0057641000000004</v>
      </c>
      <c r="D16" s="95">
        <v>4.7037418999999998</v>
      </c>
    </row>
    <row r="17" spans="1:6">
      <c r="A17" s="11">
        <v>4</v>
      </c>
      <c r="B17" s="22">
        <v>54.19</v>
      </c>
      <c r="C17" s="95">
        <v>9.0168997999999991</v>
      </c>
      <c r="D17" s="95">
        <v>4.7234306000000004</v>
      </c>
    </row>
    <row r="18" spans="1:6">
      <c r="A18" s="11">
        <v>5</v>
      </c>
      <c r="B18" s="22">
        <v>53.66</v>
      </c>
      <c r="C18" s="95">
        <v>9.0307595000000003</v>
      </c>
      <c r="D18" s="95">
        <v>4.6869544000000003</v>
      </c>
    </row>
    <row r="19" spans="1:6">
      <c r="A19" s="11">
        <v>6</v>
      </c>
      <c r="B19" s="22">
        <v>53.14</v>
      </c>
      <c r="C19" s="95">
        <v>9.0396993999999999</v>
      </c>
      <c r="D19" s="95">
        <v>4.664828</v>
      </c>
    </row>
    <row r="21" spans="1:6">
      <c r="A21" s="94" t="s">
        <v>437</v>
      </c>
      <c r="B21" s="94"/>
      <c r="C21" s="94"/>
      <c r="D21" s="94"/>
      <c r="E21" s="94"/>
      <c r="F21" s="94"/>
    </row>
    <row r="22" spans="1:6">
      <c r="A22" s="94"/>
      <c r="B22" s="94"/>
      <c r="C22" s="94"/>
      <c r="D22" s="94"/>
      <c r="E22" s="94"/>
      <c r="F22" s="94"/>
    </row>
    <row r="23" spans="1:6">
      <c r="A23" s="8" t="s">
        <v>459</v>
      </c>
    </row>
  </sheetData>
  <mergeCells count="2">
    <mergeCell ref="A2:F5"/>
    <mergeCell ref="A21:F2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showGridLines="0" workbookViewId="0"/>
  </sheetViews>
  <sheetFormatPr defaultRowHeight="12.75"/>
  <cols>
    <col min="1" max="1" width="23" style="8" customWidth="1"/>
    <col min="2" max="16384" width="9.140625" style="8"/>
  </cols>
  <sheetData>
    <row r="1" spans="1:6">
      <c r="A1" s="8" t="s">
        <v>6</v>
      </c>
    </row>
    <row r="2" spans="1:6">
      <c r="A2" s="29" t="s">
        <v>258</v>
      </c>
      <c r="B2" s="29"/>
      <c r="C2" s="29"/>
      <c r="D2" s="29"/>
      <c r="E2" s="29"/>
      <c r="F2" s="29"/>
    </row>
    <row r="3" spans="1:6">
      <c r="A3" s="29"/>
      <c r="B3" s="29"/>
      <c r="C3" s="29"/>
      <c r="D3" s="29"/>
      <c r="E3" s="29"/>
      <c r="F3" s="29"/>
    </row>
    <row r="5" spans="1:6">
      <c r="A5" s="8" t="s">
        <v>7</v>
      </c>
      <c r="B5" s="8" t="s">
        <v>3</v>
      </c>
    </row>
    <row r="6" spans="1:6">
      <c r="A6" s="8" t="s">
        <v>461</v>
      </c>
      <c r="B6" s="16">
        <v>16.289592760180994</v>
      </c>
    </row>
    <row r="7" spans="1:6">
      <c r="A7" s="8" t="s">
        <v>460</v>
      </c>
      <c r="B7" s="16">
        <v>1.1698880976602237</v>
      </c>
    </row>
    <row r="8" spans="1:6">
      <c r="A8" s="8" t="s">
        <v>463</v>
      </c>
      <c r="B8" s="16">
        <v>0.97402597402597402</v>
      </c>
    </row>
    <row r="9" spans="1:6">
      <c r="A9" s="8" t="s">
        <v>462</v>
      </c>
      <c r="B9" s="16">
        <v>2.0451640391989776</v>
      </c>
    </row>
    <row r="10" spans="1:6">
      <c r="A10" s="8" t="s">
        <v>464</v>
      </c>
      <c r="B10" s="16">
        <v>1.0550609957138146</v>
      </c>
    </row>
    <row r="11" spans="1:6">
      <c r="A11" s="8" t="s">
        <v>465</v>
      </c>
      <c r="B11" s="16">
        <v>3.002070393374741</v>
      </c>
    </row>
    <row r="12" spans="1:6">
      <c r="A12" s="8" t="s">
        <v>466</v>
      </c>
      <c r="B12" s="16">
        <v>1.7372421281216071</v>
      </c>
    </row>
    <row r="13" spans="1:6">
      <c r="A13" s="8" t="s">
        <v>467</v>
      </c>
      <c r="B13" s="16">
        <v>0</v>
      </c>
    </row>
    <row r="14" spans="1:6">
      <c r="A14" s="8" t="s">
        <v>468</v>
      </c>
      <c r="B14" s="16">
        <v>2.6086956521739131</v>
      </c>
    </row>
    <row r="15" spans="1:6">
      <c r="A15" s="8" t="s">
        <v>469</v>
      </c>
      <c r="B15" s="16">
        <v>1.1484317115337122</v>
      </c>
    </row>
    <row r="16" spans="1:6">
      <c r="A16" s="8" t="s">
        <v>470</v>
      </c>
      <c r="B16" s="16">
        <v>0.94441446303291965</v>
      </c>
    </row>
    <row r="17" spans="1:2">
      <c r="A17" s="8" t="s">
        <v>511</v>
      </c>
      <c r="B17" s="16">
        <v>0</v>
      </c>
    </row>
    <row r="18" spans="1:2">
      <c r="A18" s="8" t="s">
        <v>471</v>
      </c>
      <c r="B18" s="16">
        <v>0.66225165562913912</v>
      </c>
    </row>
    <row r="19" spans="1:2">
      <c r="A19" s="8" t="s">
        <v>475</v>
      </c>
      <c r="B19" s="16">
        <v>1.9650655021834063</v>
      </c>
    </row>
    <row r="20" spans="1:2">
      <c r="A20" s="8" t="s">
        <v>472</v>
      </c>
      <c r="B20" s="16">
        <v>0.8714596949891068</v>
      </c>
    </row>
    <row r="21" spans="1:2">
      <c r="A21" s="8" t="s">
        <v>473</v>
      </c>
      <c r="B21" s="16">
        <v>1.3711811402453693</v>
      </c>
    </row>
    <row r="22" spans="1:2">
      <c r="A22" s="8" t="s">
        <v>474</v>
      </c>
      <c r="B22" s="16">
        <v>0.85689802913453306</v>
      </c>
    </row>
    <row r="23" spans="1:2">
      <c r="A23" s="8" t="s">
        <v>476</v>
      </c>
      <c r="B23" s="16">
        <v>0.42918454935622319</v>
      </c>
    </row>
    <row r="24" spans="1:2">
      <c r="A24" s="8" t="s">
        <v>477</v>
      </c>
      <c r="B24" s="16">
        <v>0.90744101633393837</v>
      </c>
    </row>
    <row r="25" spans="1:2">
      <c r="A25" s="8" t="s">
        <v>478</v>
      </c>
      <c r="B25" s="16">
        <v>1.1170212765957448</v>
      </c>
    </row>
    <row r="26" spans="1:2">
      <c r="A26" s="8" t="s">
        <v>481</v>
      </c>
      <c r="B26" s="16">
        <v>1.1673151750972763</v>
      </c>
    </row>
    <row r="27" spans="1:2">
      <c r="A27" s="8" t="s">
        <v>480</v>
      </c>
      <c r="B27" s="16">
        <v>2.0992366412213741</v>
      </c>
    </row>
    <row r="28" spans="1:2">
      <c r="A28" s="8" t="s">
        <v>479</v>
      </c>
      <c r="B28" s="16">
        <v>1.4044943820224718</v>
      </c>
    </row>
    <row r="29" spans="1:2">
      <c r="A29" s="8" t="s">
        <v>482</v>
      </c>
      <c r="B29" s="16">
        <v>1.5568068896985758</v>
      </c>
    </row>
    <row r="30" spans="1:2">
      <c r="A30" s="8" t="s">
        <v>483</v>
      </c>
      <c r="B30" s="16">
        <v>3.2974910394265233</v>
      </c>
    </row>
    <row r="31" spans="1:2">
      <c r="A31" s="8" t="s">
        <v>485</v>
      </c>
      <c r="B31" s="16">
        <v>0.902061855670103</v>
      </c>
    </row>
    <row r="32" spans="1:2">
      <c r="A32" s="8" t="s">
        <v>512</v>
      </c>
      <c r="B32" s="16">
        <v>0</v>
      </c>
    </row>
    <row r="33" spans="1:2">
      <c r="A33" s="8" t="s">
        <v>484</v>
      </c>
      <c r="B33" s="16">
        <v>0.80645161290322576</v>
      </c>
    </row>
    <row r="34" spans="1:2">
      <c r="A34" s="8" t="s">
        <v>486</v>
      </c>
      <c r="B34" s="16">
        <v>3.2374100719424459</v>
      </c>
    </row>
    <row r="35" spans="1:2">
      <c r="A35" s="8" t="s">
        <v>493</v>
      </c>
      <c r="B35" s="16">
        <v>1.4431749849669273</v>
      </c>
    </row>
    <row r="36" spans="1:2">
      <c r="A36" s="8" t="s">
        <v>494</v>
      </c>
      <c r="B36" s="16">
        <v>2.1604938271604937</v>
      </c>
    </row>
    <row r="37" spans="1:2">
      <c r="A37" s="8" t="s">
        <v>487</v>
      </c>
      <c r="B37" s="16">
        <v>2.2687609075043627</v>
      </c>
    </row>
    <row r="38" spans="1:2">
      <c r="A38" s="8" t="s">
        <v>489</v>
      </c>
      <c r="B38" s="16">
        <v>0.32258064516129031</v>
      </c>
    </row>
    <row r="39" spans="1:2">
      <c r="A39" s="8" t="s">
        <v>490</v>
      </c>
      <c r="B39" s="16">
        <v>1.0812696198116498</v>
      </c>
    </row>
    <row r="40" spans="1:2">
      <c r="A40" s="8" t="s">
        <v>491</v>
      </c>
      <c r="B40" s="16">
        <v>2.3494860499265786</v>
      </c>
    </row>
    <row r="41" spans="1:2">
      <c r="A41" s="8" t="s">
        <v>488</v>
      </c>
      <c r="B41" s="16">
        <v>1.098901098901099</v>
      </c>
    </row>
    <row r="42" spans="1:2">
      <c r="A42" s="8" t="s">
        <v>492</v>
      </c>
      <c r="B42" s="16">
        <v>1.0760532555170528</v>
      </c>
    </row>
    <row r="43" spans="1:2">
      <c r="A43" s="8" t="s">
        <v>495</v>
      </c>
      <c r="B43" s="16">
        <v>0.93876680179219119</v>
      </c>
    </row>
    <row r="44" spans="1:2">
      <c r="A44" s="8" t="s">
        <v>496</v>
      </c>
      <c r="B44" s="16">
        <v>1.2591119946984757</v>
      </c>
    </row>
    <row r="45" spans="1:2">
      <c r="A45" s="8" t="s">
        <v>497</v>
      </c>
      <c r="B45" s="16">
        <v>0.94161958568738224</v>
      </c>
    </row>
    <row r="46" spans="1:2">
      <c r="A46" s="8" t="s">
        <v>498</v>
      </c>
      <c r="B46" s="16">
        <v>1.2768427161926872</v>
      </c>
    </row>
    <row r="47" spans="1:2">
      <c r="A47" s="8" t="s">
        <v>513</v>
      </c>
      <c r="B47" s="16">
        <v>0.48543689320388345</v>
      </c>
    </row>
    <row r="48" spans="1:2">
      <c r="A48" s="8" t="s">
        <v>499</v>
      </c>
      <c r="B48" s="16">
        <v>0.89552238805970152</v>
      </c>
    </row>
    <row r="49" spans="1:2">
      <c r="A49" s="8" t="s">
        <v>500</v>
      </c>
      <c r="B49" s="16">
        <v>1.7042606516290728</v>
      </c>
    </row>
    <row r="50" spans="1:2">
      <c r="A50" s="8" t="s">
        <v>501</v>
      </c>
      <c r="B50" s="16">
        <v>1.6867469879518073</v>
      </c>
    </row>
    <row r="51" spans="1:2">
      <c r="A51" s="8" t="s">
        <v>502</v>
      </c>
      <c r="B51" s="16">
        <v>1.35074290859973</v>
      </c>
    </row>
    <row r="52" spans="1:2">
      <c r="A52" s="8" t="s">
        <v>503</v>
      </c>
      <c r="B52" s="16">
        <v>1.2165775401069518</v>
      </c>
    </row>
    <row r="53" spans="1:2">
      <c r="A53" s="8" t="s">
        <v>504</v>
      </c>
      <c r="B53" s="16">
        <v>2.4154589371980677</v>
      </c>
    </row>
    <row r="54" spans="1:2">
      <c r="A54" s="8" t="s">
        <v>506</v>
      </c>
      <c r="B54" s="16">
        <v>1.4987800627396306</v>
      </c>
    </row>
    <row r="55" spans="1:2">
      <c r="A55" s="8" t="s">
        <v>514</v>
      </c>
      <c r="B55" s="16">
        <v>0</v>
      </c>
    </row>
    <row r="56" spans="1:2">
      <c r="A56" s="8" t="s">
        <v>505</v>
      </c>
      <c r="B56" s="16">
        <v>3.9215686274509802</v>
      </c>
    </row>
    <row r="57" spans="1:2">
      <c r="A57" s="8" t="s">
        <v>507</v>
      </c>
      <c r="B57" s="16">
        <v>1.5094339622641511</v>
      </c>
    </row>
    <row r="58" spans="1:2">
      <c r="A58" s="8" t="s">
        <v>509</v>
      </c>
      <c r="B58" s="16">
        <v>1.8610421836228286</v>
      </c>
    </row>
    <row r="59" spans="1:2">
      <c r="A59" s="8" t="s">
        <v>508</v>
      </c>
      <c r="B59" s="16">
        <v>0.40733197556008144</v>
      </c>
    </row>
    <row r="60" spans="1:2">
      <c r="A60" s="8" t="s">
        <v>510</v>
      </c>
      <c r="B60" s="16">
        <v>3.5211267605633805</v>
      </c>
    </row>
    <row r="62" spans="1:2">
      <c r="A62" s="19" t="s">
        <v>28</v>
      </c>
    </row>
    <row r="63" spans="1:2">
      <c r="A63" s="20" t="s">
        <v>29</v>
      </c>
    </row>
  </sheetData>
  <mergeCells count="1">
    <mergeCell ref="A2:F3"/>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zoomScaleNormal="100" workbookViewId="0"/>
  </sheetViews>
  <sheetFormatPr defaultColWidth="9.140625" defaultRowHeight="12.75"/>
  <cols>
    <col min="1" max="1" width="32.7109375" style="14" customWidth="1"/>
    <col min="2" max="2" width="12" style="98" customWidth="1"/>
    <col min="3" max="3" width="17.42578125" style="98" customWidth="1"/>
    <col min="4" max="4" width="17.7109375" style="98" customWidth="1"/>
    <col min="5" max="16384" width="9.140625" style="14"/>
  </cols>
  <sheetData>
    <row r="1" spans="1:4">
      <c r="A1" s="42" t="s">
        <v>375</v>
      </c>
    </row>
    <row r="2" spans="1:4">
      <c r="A2" s="42" t="s">
        <v>294</v>
      </c>
    </row>
    <row r="4" spans="1:4" ht="15">
      <c r="A4" s="96"/>
      <c r="B4" s="99" t="s">
        <v>527</v>
      </c>
      <c r="C4" s="99" t="s">
        <v>295</v>
      </c>
      <c r="D4" s="99" t="s">
        <v>296</v>
      </c>
    </row>
    <row r="5" spans="1:4">
      <c r="A5" s="14" t="s">
        <v>297</v>
      </c>
      <c r="B5" s="99"/>
      <c r="C5" s="99"/>
      <c r="D5" s="99"/>
    </row>
    <row r="6" spans="1:4">
      <c r="A6" s="105" t="s">
        <v>298</v>
      </c>
      <c r="B6" s="101">
        <v>48.2</v>
      </c>
      <c r="C6" s="101">
        <v>49.2</v>
      </c>
      <c r="D6" s="101">
        <v>49.7</v>
      </c>
    </row>
    <row r="7" spans="1:4">
      <c r="A7" s="105" t="s">
        <v>299</v>
      </c>
      <c r="B7" s="101">
        <v>51.8</v>
      </c>
      <c r="C7" s="101">
        <v>50.8</v>
      </c>
      <c r="D7" s="101">
        <v>50.3</v>
      </c>
    </row>
    <row r="8" spans="1:4">
      <c r="A8" s="14" t="s">
        <v>114</v>
      </c>
      <c r="B8" s="101"/>
      <c r="C8" s="101"/>
      <c r="D8" s="101"/>
    </row>
    <row r="9" spans="1:4">
      <c r="A9" s="105" t="s">
        <v>300</v>
      </c>
      <c r="B9" s="101">
        <v>5.8</v>
      </c>
      <c r="C9" s="101">
        <v>6.5</v>
      </c>
      <c r="D9" s="101">
        <v>6.8</v>
      </c>
    </row>
    <row r="10" spans="1:4">
      <c r="A10" s="105" t="s">
        <v>301</v>
      </c>
      <c r="B10" s="101">
        <v>19.098570158882822</v>
      </c>
      <c r="C10" s="101">
        <v>17.5</v>
      </c>
      <c r="D10" s="101">
        <v>18.600000000000001</v>
      </c>
    </row>
    <row r="11" spans="1:4">
      <c r="A11" s="105" t="s">
        <v>302</v>
      </c>
      <c r="B11" s="101">
        <v>8.7046354674938264</v>
      </c>
      <c r="C11" s="101">
        <v>9.9</v>
      </c>
      <c r="D11" s="101">
        <v>10.5</v>
      </c>
    </row>
    <row r="12" spans="1:4">
      <c r="A12" s="105" t="s">
        <v>303</v>
      </c>
      <c r="B12" s="101">
        <v>26.077471859836191</v>
      </c>
      <c r="C12" s="101">
        <v>26.6</v>
      </c>
      <c r="D12" s="101">
        <f>7.4+6.9+6.9+7</f>
        <v>28.200000000000003</v>
      </c>
    </row>
    <row r="13" spans="1:4">
      <c r="A13" s="105" t="s">
        <v>304</v>
      </c>
      <c r="B13" s="101">
        <v>28.22965538688393</v>
      </c>
      <c r="C13" s="101">
        <v>26.4</v>
      </c>
      <c r="D13" s="101">
        <f>7.2+6.9+5.9+4.9</f>
        <v>24.9</v>
      </c>
    </row>
    <row r="14" spans="1:4">
      <c r="A14" s="105" t="s">
        <v>305</v>
      </c>
      <c r="B14" s="101">
        <v>12.143160764045854</v>
      </c>
      <c r="C14" s="101">
        <v>13</v>
      </c>
      <c r="D14" s="101">
        <v>11.4</v>
      </c>
    </row>
    <row r="15" spans="1:4">
      <c r="A15" s="14" t="s">
        <v>306</v>
      </c>
      <c r="B15" s="101"/>
      <c r="C15" s="101"/>
      <c r="D15" s="101"/>
    </row>
    <row r="16" spans="1:4">
      <c r="A16" s="105" t="s">
        <v>176</v>
      </c>
      <c r="B16" s="102">
        <v>37.6</v>
      </c>
      <c r="C16" s="101">
        <v>16.3</v>
      </c>
      <c r="D16" s="101">
        <v>37.6</v>
      </c>
    </row>
    <row r="17" spans="1:4">
      <c r="A17" s="105" t="s">
        <v>177</v>
      </c>
      <c r="B17" s="102">
        <v>53</v>
      </c>
      <c r="C17" s="101">
        <v>83.7</v>
      </c>
      <c r="D17" s="101">
        <v>62.4</v>
      </c>
    </row>
    <row r="18" spans="1:4">
      <c r="A18" s="105" t="s">
        <v>174</v>
      </c>
      <c r="B18" s="102">
        <v>9.4</v>
      </c>
      <c r="C18" s="103" t="s">
        <v>307</v>
      </c>
      <c r="D18" s="103" t="s">
        <v>307</v>
      </c>
    </row>
    <row r="19" spans="1:4">
      <c r="A19" s="14" t="s">
        <v>308</v>
      </c>
      <c r="B19" s="102"/>
      <c r="C19" s="103"/>
      <c r="D19" s="103"/>
    </row>
    <row r="20" spans="1:4">
      <c r="A20" s="105" t="s">
        <v>168</v>
      </c>
      <c r="B20" s="102">
        <v>47.7</v>
      </c>
      <c r="C20" s="101">
        <v>76.2</v>
      </c>
      <c r="D20" s="101">
        <v>40.1</v>
      </c>
    </row>
    <row r="21" spans="1:4">
      <c r="A21" s="105" t="s">
        <v>169</v>
      </c>
      <c r="B21" s="102">
        <v>9.8000000000000007</v>
      </c>
      <c r="C21" s="101">
        <v>14.6</v>
      </c>
      <c r="D21" s="101">
        <v>5.8</v>
      </c>
    </row>
    <row r="22" spans="1:4">
      <c r="A22" s="105" t="s">
        <v>309</v>
      </c>
      <c r="B22" s="102">
        <v>0.37691898033305138</v>
      </c>
      <c r="C22" s="101">
        <v>0.9</v>
      </c>
      <c r="D22" s="101">
        <v>0.4</v>
      </c>
    </row>
    <row r="23" spans="1:4">
      <c r="A23" s="105" t="s">
        <v>171</v>
      </c>
      <c r="B23" s="102">
        <v>9.1</v>
      </c>
      <c r="C23" s="101">
        <v>5.6</v>
      </c>
      <c r="D23" s="101">
        <v>12.8</v>
      </c>
    </row>
    <row r="24" spans="1:4">
      <c r="A24" s="105" t="s">
        <v>310</v>
      </c>
      <c r="B24" s="104">
        <v>1</v>
      </c>
      <c r="C24" s="101">
        <v>0.2</v>
      </c>
      <c r="D24" s="101">
        <v>0.3</v>
      </c>
    </row>
    <row r="25" spans="1:4">
      <c r="A25" s="105" t="s">
        <v>311</v>
      </c>
      <c r="B25" s="102">
        <v>5.0999999999999996</v>
      </c>
      <c r="C25" s="103">
        <v>2.5</v>
      </c>
      <c r="D25" s="101">
        <v>2.8</v>
      </c>
    </row>
    <row r="26" spans="1:4">
      <c r="A26" s="105" t="s">
        <v>174</v>
      </c>
      <c r="B26" s="102">
        <v>26.3</v>
      </c>
      <c r="C26" s="103" t="s">
        <v>307</v>
      </c>
      <c r="D26" s="103" t="s">
        <v>307</v>
      </c>
    </row>
    <row r="27" spans="1:4">
      <c r="B27" s="97"/>
      <c r="C27" s="99"/>
      <c r="D27" s="99"/>
    </row>
    <row r="28" spans="1:4">
      <c r="A28" s="17" t="s">
        <v>312</v>
      </c>
    </row>
    <row r="29" spans="1:4" s="17" customFormat="1" ht="15">
      <c r="A29" s="17" t="s">
        <v>528</v>
      </c>
      <c r="B29" s="100"/>
      <c r="C29" s="100"/>
      <c r="D29" s="100"/>
    </row>
  </sheetData>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2.75"/>
  <cols>
    <col min="1" max="1" width="9.140625" style="11"/>
    <col min="2" max="2" width="15.7109375" style="11" customWidth="1"/>
    <col min="3" max="3" width="15.85546875" style="11" customWidth="1"/>
    <col min="4" max="4" width="17.42578125" style="11" bestFit="1" customWidth="1"/>
    <col min="5" max="5" width="17.5703125" style="11" customWidth="1"/>
    <col min="6" max="16384" width="9.140625" style="8"/>
  </cols>
  <sheetData>
    <row r="1" spans="1:8">
      <c r="A1" s="11" t="s">
        <v>411</v>
      </c>
    </row>
    <row r="2" spans="1:8">
      <c r="A2" s="106" t="s">
        <v>438</v>
      </c>
    </row>
    <row r="4" spans="1:8" ht="40.5">
      <c r="A4" s="11" t="s">
        <v>439</v>
      </c>
      <c r="B4" s="38" t="s">
        <v>440</v>
      </c>
      <c r="C4" s="38" t="s">
        <v>441</v>
      </c>
      <c r="D4" s="38" t="s">
        <v>442</v>
      </c>
      <c r="E4" s="38" t="s">
        <v>530</v>
      </c>
    </row>
    <row r="5" spans="1:8">
      <c r="A5" s="11">
        <v>2007</v>
      </c>
      <c r="B5" s="107">
        <v>1122</v>
      </c>
      <c r="C5" s="107">
        <v>3183804</v>
      </c>
      <c r="D5" s="23">
        <v>352.4</v>
      </c>
      <c r="E5" s="23">
        <v>379.9</v>
      </c>
    </row>
    <row r="6" spans="1:8">
      <c r="A6" s="11">
        <v>2008</v>
      </c>
      <c r="B6" s="107">
        <v>1101</v>
      </c>
      <c r="C6" s="107">
        <v>3200101</v>
      </c>
      <c r="D6" s="23">
        <v>344.1</v>
      </c>
      <c r="E6" s="23">
        <v>362.2</v>
      </c>
    </row>
    <row r="7" spans="1:8">
      <c r="A7" s="11">
        <v>2009</v>
      </c>
      <c r="B7" s="107">
        <v>1233</v>
      </c>
      <c r="C7" s="107">
        <v>3216209</v>
      </c>
      <c r="D7" s="23">
        <v>383.4</v>
      </c>
      <c r="E7" s="23">
        <v>397.9</v>
      </c>
    </row>
    <row r="8" spans="1:8">
      <c r="A8" s="11">
        <v>2010</v>
      </c>
      <c r="B8" s="107">
        <v>1218</v>
      </c>
      <c r="C8" s="107">
        <v>3247766</v>
      </c>
      <c r="D8" s="23">
        <v>375</v>
      </c>
      <c r="E8" s="23">
        <v>381.3</v>
      </c>
    </row>
    <row r="9" spans="1:8">
      <c r="A9" s="11">
        <v>2011</v>
      </c>
      <c r="B9" s="107">
        <v>1124</v>
      </c>
      <c r="C9" s="107">
        <v>3387552</v>
      </c>
      <c r="D9" s="23">
        <v>331.8</v>
      </c>
      <c r="E9" s="23">
        <v>336</v>
      </c>
    </row>
    <row r="10" spans="1:8">
      <c r="A10" s="11">
        <v>2012</v>
      </c>
      <c r="B10" s="107">
        <v>1102</v>
      </c>
      <c r="C10" s="107">
        <v>3485161</v>
      </c>
      <c r="D10" s="23">
        <v>316.2</v>
      </c>
      <c r="E10" s="23">
        <v>314.39999999999998</v>
      </c>
    </row>
    <row r="11" spans="1:8">
      <c r="A11" s="11">
        <v>2013</v>
      </c>
      <c r="B11" s="107">
        <v>1139</v>
      </c>
      <c r="C11" s="107">
        <v>3551617</v>
      </c>
      <c r="D11" s="23">
        <v>320.7</v>
      </c>
      <c r="E11" s="23">
        <v>310.89999999999998</v>
      </c>
    </row>
    <row r="12" spans="1:8">
      <c r="A12" s="11">
        <v>2014</v>
      </c>
      <c r="B12" s="107">
        <v>1221</v>
      </c>
      <c r="C12" s="107">
        <v>3667316</v>
      </c>
      <c r="D12" s="23">
        <v>332.9</v>
      </c>
      <c r="E12" s="23">
        <v>317.2</v>
      </c>
    </row>
    <row r="14" spans="1:8" ht="17.25" customHeight="1">
      <c r="A14" s="94" t="s">
        <v>529</v>
      </c>
      <c r="B14" s="94"/>
      <c r="C14" s="94"/>
      <c r="D14" s="94"/>
      <c r="E14" s="94"/>
      <c r="F14" s="94"/>
      <c r="G14" s="94"/>
      <c r="H14" s="94"/>
    </row>
    <row r="15" spans="1:8">
      <c r="A15" s="94"/>
      <c r="B15" s="94"/>
      <c r="C15" s="94"/>
      <c r="D15" s="94"/>
      <c r="E15" s="94"/>
      <c r="F15" s="94"/>
      <c r="G15" s="94"/>
      <c r="H15" s="94"/>
    </row>
  </sheetData>
  <mergeCells count="1">
    <mergeCell ref="A14:H15"/>
  </mergeCell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workbookViewId="0"/>
  </sheetViews>
  <sheetFormatPr defaultColWidth="9.140625" defaultRowHeight="12.75"/>
  <cols>
    <col min="1" max="1" width="18.140625" style="19" customWidth="1"/>
    <col min="2" max="2" width="23.85546875" style="109" bestFit="1" customWidth="1"/>
    <col min="3" max="16384" width="9.140625" style="19"/>
  </cols>
  <sheetData>
    <row r="1" spans="1:2" s="53" customFormat="1">
      <c r="A1" s="19" t="s">
        <v>448</v>
      </c>
      <c r="B1" s="109"/>
    </row>
    <row r="2" spans="1:2" s="53" customFormat="1">
      <c r="A2" s="53" t="s">
        <v>313</v>
      </c>
      <c r="B2" s="109"/>
    </row>
    <row r="3" spans="1:2" s="53" customFormat="1">
      <c r="B3" s="109"/>
    </row>
    <row r="4" spans="1:2" ht="15" customHeight="1">
      <c r="A4" s="19" t="s">
        <v>31</v>
      </c>
      <c r="B4" s="110" t="s">
        <v>314</v>
      </c>
    </row>
    <row r="5" spans="1:2">
      <c r="A5" s="19">
        <v>1</v>
      </c>
      <c r="B5" s="108">
        <v>19.942769095311469</v>
      </c>
    </row>
    <row r="6" spans="1:2">
      <c r="A6" s="19">
        <v>2</v>
      </c>
      <c r="B6" s="108">
        <v>22.428651371012869</v>
      </c>
    </row>
    <row r="7" spans="1:2">
      <c r="A7" s="19">
        <v>3</v>
      </c>
      <c r="B7" s="108">
        <v>18.75</v>
      </c>
    </row>
    <row r="8" spans="1:2">
      <c r="A8" s="19">
        <v>4</v>
      </c>
      <c r="B8" s="108">
        <v>16.266944734098018</v>
      </c>
    </row>
    <row r="9" spans="1:2">
      <c r="A9" s="19">
        <v>5</v>
      </c>
      <c r="B9" s="108">
        <v>15.081042988019732</v>
      </c>
    </row>
    <row r="10" spans="1:2">
      <c r="A10" s="19">
        <v>6</v>
      </c>
      <c r="B10" s="108">
        <v>15.272986796717023</v>
      </c>
    </row>
    <row r="11" spans="1:2">
      <c r="A11" s="19">
        <v>7</v>
      </c>
      <c r="B11" s="108">
        <v>11.132530120481928</v>
      </c>
    </row>
    <row r="12" spans="1:2">
      <c r="A12" s="19">
        <v>8</v>
      </c>
      <c r="B12" s="108">
        <v>12.842028456767604</v>
      </c>
    </row>
    <row r="13" spans="1:2">
      <c r="A13" s="19">
        <v>9</v>
      </c>
      <c r="B13" s="108">
        <v>9.5881991395205901</v>
      </c>
    </row>
    <row r="14" spans="1:2">
      <c r="A14" s="19">
        <v>10</v>
      </c>
      <c r="B14" s="108">
        <v>10.855018587360595</v>
      </c>
    </row>
    <row r="15" spans="1:2">
      <c r="A15" s="19">
        <v>11</v>
      </c>
      <c r="B15" s="108">
        <v>9.15343253720145</v>
      </c>
    </row>
    <row r="16" spans="1:2">
      <c r="A16" s="19">
        <v>12</v>
      </c>
      <c r="B16" s="108">
        <v>10.887096774193548</v>
      </c>
    </row>
    <row r="17" spans="1:2">
      <c r="A17" s="19">
        <v>13</v>
      </c>
      <c r="B17" s="108">
        <v>10.528992878942015</v>
      </c>
    </row>
    <row r="18" spans="1:2">
      <c r="A18" s="19">
        <v>14</v>
      </c>
      <c r="B18" s="108">
        <v>8.1590763309813976</v>
      </c>
    </row>
    <row r="19" spans="1:2">
      <c r="A19" s="19">
        <v>15</v>
      </c>
      <c r="B19" s="108">
        <v>11.159907000774993</v>
      </c>
    </row>
    <row r="20" spans="1:2">
      <c r="A20" s="19">
        <v>16</v>
      </c>
      <c r="B20" s="108">
        <v>9.5436766623207294</v>
      </c>
    </row>
    <row r="21" spans="1:2">
      <c r="A21" s="19">
        <v>17</v>
      </c>
      <c r="B21" s="108">
        <v>8.3585228019450639</v>
      </c>
    </row>
    <row r="22" spans="1:2">
      <c r="A22" s="19">
        <v>18</v>
      </c>
      <c r="B22" s="108">
        <v>10.640550555849657</v>
      </c>
    </row>
    <row r="23" spans="1:2">
      <c r="A23" s="19">
        <v>19</v>
      </c>
      <c r="B23" s="108">
        <v>10.575510749098678</v>
      </c>
    </row>
    <row r="24" spans="1:2">
      <c r="A24" s="19">
        <v>20</v>
      </c>
      <c r="B24" s="108">
        <v>9.2146032601374106</v>
      </c>
    </row>
    <row r="25" spans="1:2">
      <c r="A25" s="19">
        <v>21</v>
      </c>
      <c r="B25" s="108">
        <v>9.1229975563399393</v>
      </c>
    </row>
    <row r="26" spans="1:2">
      <c r="A26" s="19">
        <v>22</v>
      </c>
      <c r="B26" s="108">
        <v>10.013679890560875</v>
      </c>
    </row>
    <row r="27" spans="1:2">
      <c r="A27" s="19">
        <v>23</v>
      </c>
      <c r="B27" s="108">
        <v>10.760104842047179</v>
      </c>
    </row>
    <row r="28" spans="1:2">
      <c r="A28" s="19">
        <v>24</v>
      </c>
      <c r="B28" s="108">
        <v>10.690423162583519</v>
      </c>
    </row>
    <row r="30" spans="1:2">
      <c r="A30" s="19" t="s">
        <v>315</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2.75"/>
  <cols>
    <col min="1" max="1" width="47.42578125" style="8" customWidth="1"/>
    <col min="2" max="2" width="13.7109375" style="8" bestFit="1" customWidth="1"/>
    <col min="3" max="3" width="22.42578125" style="8" customWidth="1"/>
    <col min="4" max="16384" width="9.140625" style="8"/>
  </cols>
  <sheetData>
    <row r="1" spans="1:3">
      <c r="A1" s="8" t="s">
        <v>444</v>
      </c>
    </row>
    <row r="2" spans="1:3">
      <c r="A2" s="8" t="s">
        <v>412</v>
      </c>
    </row>
    <row r="4" spans="1:3" ht="25.5">
      <c r="A4" s="34"/>
      <c r="B4" s="111" t="s">
        <v>413</v>
      </c>
      <c r="C4" s="111" t="s">
        <v>416</v>
      </c>
    </row>
    <row r="5" spans="1:3">
      <c r="A5" s="34"/>
      <c r="B5" s="112" t="s">
        <v>414</v>
      </c>
      <c r="C5" s="112" t="s">
        <v>417</v>
      </c>
    </row>
    <row r="6" spans="1:3">
      <c r="A6" s="34"/>
      <c r="B6" s="113" t="s">
        <v>415</v>
      </c>
      <c r="C6" s="113" t="s">
        <v>415</v>
      </c>
    </row>
    <row r="7" spans="1:3" s="28" customFormat="1" ht="33" customHeight="1">
      <c r="A7" s="114" t="s">
        <v>418</v>
      </c>
      <c r="B7" s="32"/>
      <c r="C7" s="32"/>
    </row>
    <row r="8" spans="1:3">
      <c r="A8" s="115" t="s">
        <v>187</v>
      </c>
      <c r="B8" s="113" t="s">
        <v>419</v>
      </c>
      <c r="C8" s="113" t="s">
        <v>420</v>
      </c>
    </row>
    <row r="9" spans="1:3" s="28" customFormat="1">
      <c r="A9" s="115" t="s">
        <v>421</v>
      </c>
      <c r="B9" s="113" t="s">
        <v>422</v>
      </c>
      <c r="C9" s="113" t="s">
        <v>423</v>
      </c>
    </row>
    <row r="10" spans="1:3" s="28" customFormat="1">
      <c r="A10" s="115"/>
      <c r="B10" s="113"/>
      <c r="C10" s="113"/>
    </row>
    <row r="11" spans="1:3" ht="25.5">
      <c r="A11" s="116" t="s">
        <v>424</v>
      </c>
      <c r="B11" s="117"/>
      <c r="C11" s="113"/>
    </row>
    <row r="12" spans="1:3">
      <c r="A12" s="115" t="s">
        <v>187</v>
      </c>
      <c r="B12" s="113" t="s">
        <v>425</v>
      </c>
      <c r="C12" s="113" t="s">
        <v>426</v>
      </c>
    </row>
    <row r="13" spans="1:3">
      <c r="A13" s="115" t="s">
        <v>421</v>
      </c>
      <c r="B13" s="113" t="s">
        <v>427</v>
      </c>
      <c r="C13" s="113" t="s">
        <v>428</v>
      </c>
    </row>
    <row r="15" spans="1:3">
      <c r="A15" s="40" t="s">
        <v>315</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workbookViewId="0"/>
  </sheetViews>
  <sheetFormatPr defaultColWidth="18.7109375" defaultRowHeight="12.75"/>
  <cols>
    <col min="1" max="1" width="24" style="17" customWidth="1"/>
    <col min="2" max="3" width="18.7109375" style="17"/>
    <col min="4" max="4" width="25" style="17" customWidth="1"/>
    <col min="5" max="16384" width="18.7109375" style="17"/>
  </cols>
  <sheetData>
    <row r="1" spans="1:3" s="70" customFormat="1">
      <c r="A1" s="19" t="s">
        <v>443</v>
      </c>
      <c r="B1" s="118"/>
    </row>
    <row r="2" spans="1:3" s="70" customFormat="1">
      <c r="A2" s="119" t="s">
        <v>316</v>
      </c>
      <c r="B2" s="118"/>
    </row>
    <row r="3" spans="1:3" s="70" customFormat="1">
      <c r="A3" s="119"/>
      <c r="B3" s="118"/>
    </row>
    <row r="4" spans="1:3" s="70" customFormat="1">
      <c r="A4" s="120" t="s">
        <v>317</v>
      </c>
      <c r="B4" s="120"/>
      <c r="C4" s="121"/>
    </row>
    <row r="5" spans="1:3" s="17" customFormat="1">
      <c r="A5" s="17" t="s">
        <v>212</v>
      </c>
      <c r="B5" s="100" t="s">
        <v>213</v>
      </c>
    </row>
    <row r="6" spans="1:3" s="17" customFormat="1">
      <c r="A6" s="122" t="s">
        <v>1</v>
      </c>
      <c r="B6" s="123">
        <v>19.79</v>
      </c>
    </row>
    <row r="7" spans="1:3" s="17" customFormat="1">
      <c r="A7" s="122" t="s">
        <v>85</v>
      </c>
      <c r="B7" s="123">
        <v>42.78</v>
      </c>
    </row>
    <row r="8" spans="1:3" s="17" customFormat="1">
      <c r="A8" s="122" t="s">
        <v>318</v>
      </c>
      <c r="B8" s="123">
        <v>38.340000000000003</v>
      </c>
    </row>
    <row r="9" spans="1:3" s="17" customFormat="1">
      <c r="A9" s="122" t="s">
        <v>102</v>
      </c>
      <c r="B9" s="123">
        <v>16.73</v>
      </c>
    </row>
    <row r="10" spans="1:3" s="17" customFormat="1">
      <c r="A10" s="122" t="s">
        <v>189</v>
      </c>
      <c r="B10" s="123">
        <v>1.53</v>
      </c>
    </row>
    <row r="11" spans="1:3" s="17" customFormat="1">
      <c r="A11" s="122" t="s">
        <v>103</v>
      </c>
      <c r="B11" s="123">
        <v>31.99</v>
      </c>
    </row>
    <row r="12" spans="1:3" s="17" customFormat="1">
      <c r="A12" s="122" t="s">
        <v>319</v>
      </c>
      <c r="B12" s="123">
        <v>4.43</v>
      </c>
    </row>
    <row r="13" spans="1:3" s="17" customFormat="1">
      <c r="A13" s="122" t="s">
        <v>320</v>
      </c>
      <c r="B13" s="123">
        <v>4.05</v>
      </c>
    </row>
    <row r="14" spans="1:3" s="17" customFormat="1">
      <c r="A14" s="122" t="s">
        <v>321</v>
      </c>
      <c r="B14" s="123">
        <v>10.52</v>
      </c>
    </row>
    <row r="15" spans="1:3" s="17" customFormat="1">
      <c r="A15" s="122" t="s">
        <v>322</v>
      </c>
      <c r="B15" s="123">
        <v>65.930000000000007</v>
      </c>
    </row>
    <row r="16" spans="1:3" s="17" customFormat="1">
      <c r="A16" s="122" t="s">
        <v>323</v>
      </c>
      <c r="B16" s="123">
        <v>65.650000000000006</v>
      </c>
    </row>
    <row r="17" spans="1:2" s="17" customFormat="1">
      <c r="A17" s="122" t="s">
        <v>199</v>
      </c>
      <c r="B17" s="123">
        <v>2.21</v>
      </c>
    </row>
    <row r="18" spans="1:2" s="17" customFormat="1">
      <c r="A18" s="122" t="s">
        <v>215</v>
      </c>
      <c r="B18" s="123">
        <v>94.77</v>
      </c>
    </row>
    <row r="19" spans="1:2" s="17" customFormat="1">
      <c r="A19" s="17" t="s">
        <v>198</v>
      </c>
      <c r="B19" s="123">
        <v>10.97</v>
      </c>
    </row>
    <row r="20" spans="1:2" s="17" customFormat="1">
      <c r="A20" s="122" t="s">
        <v>324</v>
      </c>
      <c r="B20" s="123">
        <v>2.86</v>
      </c>
    </row>
    <row r="21" spans="1:2" s="17" customFormat="1">
      <c r="A21" s="122" t="s">
        <v>216</v>
      </c>
      <c r="B21" s="123">
        <v>2.11</v>
      </c>
    </row>
    <row r="22" spans="1:2" s="17" customFormat="1">
      <c r="A22" s="122" t="s">
        <v>217</v>
      </c>
      <c r="B22" s="123">
        <v>0.55000000000000004</v>
      </c>
    </row>
    <row r="24" spans="1:2" s="17" customFormat="1">
      <c r="A24" s="124" t="s">
        <v>325</v>
      </c>
      <c r="B24" s="124"/>
    </row>
    <row r="25" spans="1:2" s="17" customFormat="1">
      <c r="A25" s="125" t="s">
        <v>214</v>
      </c>
      <c r="B25" s="126" t="s">
        <v>213</v>
      </c>
    </row>
    <row r="26" spans="1:2" s="17" customFormat="1">
      <c r="A26" s="122">
        <v>0</v>
      </c>
      <c r="B26" s="123">
        <v>11.93</v>
      </c>
    </row>
    <row r="27" spans="1:2" s="17" customFormat="1">
      <c r="A27" s="122">
        <v>1</v>
      </c>
      <c r="B27" s="123">
        <v>7.53</v>
      </c>
    </row>
    <row r="28" spans="1:2" s="17" customFormat="1">
      <c r="A28" s="122">
        <v>2</v>
      </c>
      <c r="B28" s="123">
        <v>16.190000000000001</v>
      </c>
    </row>
    <row r="29" spans="1:2" s="17" customFormat="1">
      <c r="A29" s="122">
        <v>3</v>
      </c>
      <c r="B29" s="123">
        <v>17.899999999999999</v>
      </c>
    </row>
    <row r="30" spans="1:2" s="17" customFormat="1">
      <c r="A30" s="122">
        <v>4</v>
      </c>
      <c r="B30" s="123">
        <v>16.43</v>
      </c>
    </row>
    <row r="31" spans="1:2" s="17" customFormat="1">
      <c r="A31" s="122">
        <v>5</v>
      </c>
      <c r="B31" s="123">
        <v>11.57</v>
      </c>
    </row>
    <row r="32" spans="1:2" s="17" customFormat="1">
      <c r="A32" s="122">
        <v>6</v>
      </c>
      <c r="B32" s="123">
        <v>8.5399999999999991</v>
      </c>
    </row>
    <row r="33" spans="1:2" s="17" customFormat="1">
      <c r="A33" s="122">
        <v>7</v>
      </c>
      <c r="B33" s="123">
        <v>4.12</v>
      </c>
    </row>
    <row r="34" spans="1:2" s="17" customFormat="1">
      <c r="A34" s="122">
        <v>8</v>
      </c>
      <c r="B34" s="123">
        <v>2.4300000000000002</v>
      </c>
    </row>
    <row r="35" spans="1:2" s="17" customFormat="1">
      <c r="A35" s="122">
        <v>9</v>
      </c>
      <c r="B35" s="123">
        <v>1.0900000000000001</v>
      </c>
    </row>
    <row r="36" spans="1:2" s="17" customFormat="1">
      <c r="A36" s="122">
        <v>10</v>
      </c>
      <c r="B36" s="123">
        <v>0.77</v>
      </c>
    </row>
    <row r="37" spans="1:2" s="17" customFormat="1">
      <c r="A37" s="122">
        <v>11</v>
      </c>
      <c r="B37" s="123">
        <v>0.56000000000000005</v>
      </c>
    </row>
    <row r="38" spans="1:2" s="17" customFormat="1">
      <c r="A38" s="122">
        <v>12</v>
      </c>
      <c r="B38" s="123">
        <v>0.42</v>
      </c>
    </row>
    <row r="39" spans="1:2" s="17" customFormat="1">
      <c r="A39" s="122">
        <v>13</v>
      </c>
      <c r="B39" s="123">
        <v>0.28000000000000003</v>
      </c>
    </row>
    <row r="40" spans="1:2" s="17" customFormat="1">
      <c r="A40" s="122">
        <v>14</v>
      </c>
      <c r="B40" s="123">
        <v>0.18</v>
      </c>
    </row>
    <row r="41" spans="1:2" s="17" customFormat="1">
      <c r="A41" s="122">
        <v>15</v>
      </c>
      <c r="B41" s="123">
        <v>0.02</v>
      </c>
    </row>
    <row r="42" spans="1:2" s="17" customFormat="1">
      <c r="A42" s="122">
        <v>16</v>
      </c>
      <c r="B42" s="123">
        <v>0.02</v>
      </c>
    </row>
    <row r="43" spans="1:2" s="17" customFormat="1">
      <c r="A43" s="122">
        <v>17</v>
      </c>
      <c r="B43" s="123">
        <v>0.01</v>
      </c>
    </row>
    <row r="44" spans="1:2" s="17" customFormat="1">
      <c r="A44" s="122">
        <v>18</v>
      </c>
      <c r="B44" s="123">
        <v>0.02</v>
      </c>
    </row>
    <row r="46" spans="1:2" s="17" customFormat="1">
      <c r="A46" s="17" t="s">
        <v>326</v>
      </c>
    </row>
    <row r="47" spans="1:2" s="17" customFormat="1">
      <c r="A47" s="17" t="s">
        <v>327</v>
      </c>
    </row>
  </sheetData>
  <mergeCells count="2">
    <mergeCell ref="A4:B4"/>
    <mergeCell ref="A24:B24"/>
  </mergeCells>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workbookViewId="0"/>
  </sheetViews>
  <sheetFormatPr defaultColWidth="8.85546875" defaultRowHeight="12.75"/>
  <cols>
    <col min="1" max="1" width="8.85546875" style="53"/>
    <col min="2" max="2" width="30.28515625" style="74" bestFit="1" customWidth="1"/>
    <col min="3" max="16384" width="8.85546875" style="53"/>
  </cols>
  <sheetData>
    <row r="1" spans="1:2">
      <c r="A1" s="19" t="s">
        <v>376</v>
      </c>
    </row>
    <row r="2" spans="1:2">
      <c r="A2" s="8" t="s">
        <v>328</v>
      </c>
    </row>
    <row r="4" spans="1:2">
      <c r="A4" s="41" t="s">
        <v>329</v>
      </c>
      <c r="B4" s="74" t="s">
        <v>330</v>
      </c>
    </row>
    <row r="5" spans="1:2">
      <c r="A5" s="53" t="s">
        <v>331</v>
      </c>
      <c r="B5" s="74">
        <v>839</v>
      </c>
    </row>
    <row r="6" spans="1:2">
      <c r="A6" s="53" t="s">
        <v>332</v>
      </c>
      <c r="B6" s="74">
        <v>814</v>
      </c>
    </row>
    <row r="7" spans="1:2">
      <c r="A7" s="53" t="s">
        <v>333</v>
      </c>
      <c r="B7" s="74">
        <v>833</v>
      </c>
    </row>
    <row r="8" spans="1:2">
      <c r="A8" s="53" t="s">
        <v>334</v>
      </c>
      <c r="B8" s="74">
        <v>718</v>
      </c>
    </row>
    <row r="9" spans="1:2">
      <c r="A9" s="53" t="s">
        <v>335</v>
      </c>
      <c r="B9" s="74">
        <v>756</v>
      </c>
    </row>
    <row r="10" spans="1:2">
      <c r="A10" s="53" t="s">
        <v>336</v>
      </c>
      <c r="B10" s="74">
        <v>772</v>
      </c>
    </row>
    <row r="11" spans="1:2">
      <c r="A11" s="53" t="s">
        <v>337</v>
      </c>
      <c r="B11" s="74">
        <v>765</v>
      </c>
    </row>
    <row r="12" spans="1:2">
      <c r="A12" s="53" t="s">
        <v>338</v>
      </c>
      <c r="B12" s="74">
        <v>709</v>
      </c>
    </row>
    <row r="13" spans="1:2">
      <c r="A13" s="53" t="s">
        <v>339</v>
      </c>
      <c r="B13" s="74">
        <v>709</v>
      </c>
    </row>
    <row r="14" spans="1:2">
      <c r="A14" s="53" t="s">
        <v>340</v>
      </c>
      <c r="B14" s="74">
        <v>728</v>
      </c>
    </row>
    <row r="15" spans="1:2">
      <c r="A15" s="53" t="s">
        <v>341</v>
      </c>
      <c r="B15" s="74">
        <v>665</v>
      </c>
    </row>
    <row r="16" spans="1:2">
      <c r="A16" s="53" t="s">
        <v>342</v>
      </c>
      <c r="B16" s="74">
        <v>778</v>
      </c>
    </row>
    <row r="18" spans="1:7">
      <c r="A18" s="19" t="s">
        <v>343</v>
      </c>
      <c r="B18" s="109"/>
      <c r="C18" s="19"/>
      <c r="D18" s="19"/>
      <c r="E18" s="19"/>
      <c r="F18" s="19"/>
      <c r="G18" s="19"/>
    </row>
    <row r="19" spans="1:7">
      <c r="A19" s="53" t="s">
        <v>344</v>
      </c>
    </row>
    <row r="20" spans="1:7">
      <c r="A20" s="53" t="s">
        <v>345</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workbookViewId="0"/>
  </sheetViews>
  <sheetFormatPr defaultColWidth="9.140625" defaultRowHeight="12.75"/>
  <cols>
    <col min="1" max="1" width="29" style="41" customWidth="1"/>
    <col min="2" max="16384" width="9.140625" style="53"/>
  </cols>
  <sheetData>
    <row r="1" spans="1:7">
      <c r="A1" s="19" t="s">
        <v>377</v>
      </c>
    </row>
    <row r="2" spans="1:7">
      <c r="A2" s="57" t="s">
        <v>346</v>
      </c>
      <c r="B2" s="57"/>
      <c r="C2" s="57"/>
      <c r="D2" s="57"/>
      <c r="E2" s="57"/>
      <c r="F2" s="57"/>
      <c r="G2" s="57"/>
    </row>
    <row r="3" spans="1:7">
      <c r="A3" s="57"/>
      <c r="B3" s="57"/>
      <c r="C3" s="57"/>
      <c r="D3" s="57"/>
      <c r="E3" s="57"/>
      <c r="F3" s="57"/>
      <c r="G3" s="57"/>
    </row>
    <row r="5" spans="1:7">
      <c r="B5" s="56" t="s">
        <v>347</v>
      </c>
      <c r="C5" s="56"/>
      <c r="D5" s="56"/>
      <c r="E5" s="56"/>
      <c r="F5" s="56"/>
      <c r="G5" s="56"/>
    </row>
    <row r="6" spans="1:7">
      <c r="A6" s="41" t="s">
        <v>348</v>
      </c>
      <c r="B6" s="133" t="s">
        <v>123</v>
      </c>
      <c r="C6" s="133" t="s">
        <v>349</v>
      </c>
      <c r="D6" s="133" t="s">
        <v>350</v>
      </c>
      <c r="E6" s="133" t="s">
        <v>351</v>
      </c>
      <c r="F6" s="133" t="s">
        <v>352</v>
      </c>
      <c r="G6" s="133" t="s">
        <v>353</v>
      </c>
    </row>
    <row r="7" spans="1:7">
      <c r="A7" s="127">
        <v>-1</v>
      </c>
      <c r="B7" s="128">
        <v>5.0187086216040679</v>
      </c>
      <c r="C7" s="128">
        <v>4.666666666666667</v>
      </c>
      <c r="D7" s="128">
        <v>3.5833333333333335</v>
      </c>
      <c r="E7" s="128">
        <v>6.0500000000000007</v>
      </c>
      <c r="F7" s="128">
        <v>2.5666666666666669</v>
      </c>
      <c r="G7" s="128">
        <v>7.8</v>
      </c>
    </row>
    <row r="8" spans="1:7">
      <c r="A8" s="127">
        <v>-2</v>
      </c>
      <c r="B8" s="128">
        <v>3.8814572449126854</v>
      </c>
      <c r="C8" s="128">
        <v>3.7250000000000001</v>
      </c>
      <c r="D8" s="128">
        <v>2.8374999999999999</v>
      </c>
      <c r="E8" s="128">
        <v>4.7</v>
      </c>
      <c r="F8" s="128">
        <v>1.95</v>
      </c>
      <c r="G8" s="128">
        <v>5.8666666666666663</v>
      </c>
    </row>
    <row r="9" spans="1:7">
      <c r="A9" s="127">
        <v>-3</v>
      </c>
      <c r="B9" s="128">
        <v>3.4717099739124158</v>
      </c>
      <c r="C9" s="128">
        <v>3.335</v>
      </c>
      <c r="D9" s="128">
        <v>2.5499999999999998</v>
      </c>
      <c r="E9" s="128">
        <v>4.2</v>
      </c>
      <c r="F9" s="128">
        <v>1.75</v>
      </c>
      <c r="G9" s="128">
        <v>5.2725</v>
      </c>
    </row>
    <row r="10" spans="1:7">
      <c r="A10" s="127">
        <v>-4</v>
      </c>
      <c r="B10" s="128">
        <v>3.1719225559684414</v>
      </c>
      <c r="C10" s="128">
        <v>3.0354166666666664</v>
      </c>
      <c r="D10" s="128">
        <v>2.2999999999999998</v>
      </c>
      <c r="E10" s="128">
        <v>3.85</v>
      </c>
      <c r="F10" s="128">
        <v>1.6000000000000003</v>
      </c>
      <c r="G10" s="128">
        <v>4.8</v>
      </c>
    </row>
    <row r="11" spans="1:7">
      <c r="A11" s="127">
        <v>-5</v>
      </c>
      <c r="B11" s="128">
        <v>2.9513057937581557</v>
      </c>
      <c r="C11" s="128">
        <v>2.8</v>
      </c>
      <c r="D11" s="128">
        <v>2.125</v>
      </c>
      <c r="E11" s="128">
        <v>3.6</v>
      </c>
      <c r="F11" s="128">
        <v>1.5</v>
      </c>
      <c r="G11" s="128">
        <v>4.5</v>
      </c>
    </row>
    <row r="12" spans="1:7">
      <c r="A12" s="127">
        <v>-6</v>
      </c>
      <c r="B12" s="128">
        <v>2.7889693097422463</v>
      </c>
      <c r="C12" s="128">
        <v>2.6775000000000002</v>
      </c>
      <c r="D12" s="128">
        <v>2</v>
      </c>
      <c r="E12" s="128">
        <v>3.4</v>
      </c>
      <c r="F12" s="128">
        <v>1.4024999999999999</v>
      </c>
      <c r="G12" s="128">
        <v>4.25</v>
      </c>
    </row>
    <row r="13" spans="1:7">
      <c r="A13" s="127">
        <v>-7</v>
      </c>
      <c r="B13" s="128">
        <v>2.6352485768171174</v>
      </c>
      <c r="C13" s="128">
        <v>2.5</v>
      </c>
      <c r="D13" s="128">
        <v>1.9</v>
      </c>
      <c r="E13" s="128">
        <v>3.25</v>
      </c>
      <c r="F13" s="128">
        <v>1.3250000000000002</v>
      </c>
      <c r="G13" s="128">
        <v>4</v>
      </c>
    </row>
    <row r="14" spans="1:7">
      <c r="A14" s="127">
        <v>-8</v>
      </c>
      <c r="B14" s="128">
        <v>2.5168917981302825</v>
      </c>
      <c r="C14" s="128">
        <v>2.4</v>
      </c>
      <c r="D14" s="128">
        <v>1.8</v>
      </c>
      <c r="E14" s="128">
        <v>3.1</v>
      </c>
      <c r="F14" s="128">
        <v>1.2999999999999998</v>
      </c>
      <c r="G14" s="128">
        <v>3.8499999999999996</v>
      </c>
    </row>
    <row r="15" spans="1:7">
      <c r="A15" s="127">
        <v>-9</v>
      </c>
      <c r="B15" s="128">
        <v>2.4100365923144498</v>
      </c>
      <c r="C15" s="128">
        <v>2.2999999999999998</v>
      </c>
      <c r="D15" s="128">
        <v>1.7</v>
      </c>
      <c r="E15" s="128">
        <v>3</v>
      </c>
      <c r="F15" s="128">
        <v>1.2</v>
      </c>
      <c r="G15" s="128">
        <v>3.6666666666666665</v>
      </c>
    </row>
    <row r="16" spans="1:7">
      <c r="A16" s="127">
        <v>-10</v>
      </c>
      <c r="B16" s="128">
        <v>2.3155271585019945</v>
      </c>
      <c r="C16" s="128">
        <v>2.2000000000000002</v>
      </c>
      <c r="D16" s="128">
        <v>1.6</v>
      </c>
      <c r="E16" s="128">
        <v>2.9</v>
      </c>
      <c r="F16" s="128">
        <v>1.1749999999999998</v>
      </c>
      <c r="G16" s="128">
        <v>3.6</v>
      </c>
    </row>
    <row r="17" spans="1:7">
      <c r="A17" s="127">
        <v>-11</v>
      </c>
      <c r="B17" s="128">
        <v>2.2379575885006844</v>
      </c>
      <c r="C17" s="128">
        <v>2.1</v>
      </c>
      <c r="D17" s="128">
        <v>1.6</v>
      </c>
      <c r="E17" s="128">
        <v>2.8</v>
      </c>
      <c r="F17" s="128">
        <v>1.1000000000000001</v>
      </c>
      <c r="G17" s="128">
        <v>3.4</v>
      </c>
    </row>
    <row r="18" spans="1:7">
      <c r="A18" s="127">
        <v>-12</v>
      </c>
      <c r="B18" s="128">
        <v>2.1743942538494623</v>
      </c>
      <c r="C18" s="128">
        <v>2.1</v>
      </c>
      <c r="D18" s="128">
        <v>1.5</v>
      </c>
      <c r="E18" s="128">
        <v>2.7</v>
      </c>
      <c r="F18" s="128">
        <v>1.1000000000000001</v>
      </c>
      <c r="G18" s="128">
        <v>3.3</v>
      </c>
    </row>
    <row r="19" spans="1:7">
      <c r="A19" s="127">
        <v>-13</v>
      </c>
      <c r="B19" s="128">
        <v>2.1126531031977587</v>
      </c>
      <c r="C19" s="128">
        <v>2</v>
      </c>
      <c r="D19" s="128">
        <v>1.5</v>
      </c>
      <c r="E19" s="128">
        <v>2.6</v>
      </c>
      <c r="F19" s="128">
        <v>1.05</v>
      </c>
      <c r="G19" s="128">
        <v>3.25</v>
      </c>
    </row>
    <row r="20" spans="1:7">
      <c r="A20" s="127">
        <v>-14</v>
      </c>
      <c r="B20" s="128">
        <v>2.0637977996332757</v>
      </c>
      <c r="C20" s="128">
        <v>1.9500000000000002</v>
      </c>
      <c r="D20" s="128">
        <v>1.45</v>
      </c>
      <c r="E20" s="128">
        <v>2.5999999999999996</v>
      </c>
      <c r="F20" s="128">
        <v>1.05</v>
      </c>
      <c r="G20" s="128">
        <v>3.1666666666666665</v>
      </c>
    </row>
    <row r="21" spans="1:7">
      <c r="A21" s="127">
        <v>-15</v>
      </c>
      <c r="B21" s="128">
        <v>2.0066454560287155</v>
      </c>
      <c r="C21" s="128">
        <v>1.9</v>
      </c>
      <c r="D21" s="128">
        <v>1.4</v>
      </c>
      <c r="E21" s="128">
        <v>2.5</v>
      </c>
      <c r="F21" s="128">
        <v>1</v>
      </c>
      <c r="G21" s="128">
        <v>3.0999999999999996</v>
      </c>
    </row>
    <row r="22" spans="1:7">
      <c r="A22" s="127">
        <v>-16</v>
      </c>
      <c r="B22" s="128">
        <v>1.9587523988318778</v>
      </c>
      <c r="C22" s="128">
        <v>1.875</v>
      </c>
      <c r="D22" s="128">
        <v>1.4</v>
      </c>
      <c r="E22" s="128">
        <v>2.4</v>
      </c>
      <c r="F22" s="128">
        <v>1</v>
      </c>
      <c r="G22" s="128">
        <v>3</v>
      </c>
    </row>
    <row r="23" spans="1:7">
      <c r="A23" s="127">
        <v>-17</v>
      </c>
      <c r="B23" s="128">
        <v>1.9372069784435513</v>
      </c>
      <c r="C23" s="128">
        <v>1.8</v>
      </c>
      <c r="D23" s="128">
        <v>1.325</v>
      </c>
      <c r="E23" s="128">
        <v>2.4</v>
      </c>
      <c r="F23" s="128">
        <v>1</v>
      </c>
      <c r="G23" s="128">
        <v>3</v>
      </c>
    </row>
    <row r="24" spans="1:7">
      <c r="A24" s="127">
        <v>-18</v>
      </c>
      <c r="B24" s="128">
        <v>1.8758456496876932</v>
      </c>
      <c r="C24" s="128">
        <v>1.8</v>
      </c>
      <c r="D24" s="128">
        <v>1.3</v>
      </c>
      <c r="E24" s="128">
        <v>2.2999999999999998</v>
      </c>
      <c r="F24" s="128">
        <v>1</v>
      </c>
      <c r="G24" s="128">
        <v>2.9</v>
      </c>
    </row>
    <row r="25" spans="1:7">
      <c r="A25" s="127">
        <v>-19</v>
      </c>
      <c r="B25" s="128">
        <v>1.8403078883820809</v>
      </c>
      <c r="C25" s="128">
        <v>1.75</v>
      </c>
      <c r="D25" s="128">
        <v>1.3</v>
      </c>
      <c r="E25" s="128">
        <v>2.2999999999999998</v>
      </c>
      <c r="F25" s="128">
        <v>0.9</v>
      </c>
      <c r="G25" s="128">
        <v>2.8</v>
      </c>
    </row>
    <row r="26" spans="1:7">
      <c r="A26" s="127">
        <v>-20</v>
      </c>
      <c r="B26" s="128">
        <v>1.8181133939418237</v>
      </c>
      <c r="C26" s="128">
        <v>1.7</v>
      </c>
      <c r="D26" s="128">
        <v>1.3</v>
      </c>
      <c r="E26" s="128">
        <v>2.2000000000000002</v>
      </c>
      <c r="F26" s="128">
        <v>0.95</v>
      </c>
      <c r="G26" s="128">
        <v>2.7666666666666662</v>
      </c>
    </row>
    <row r="28" spans="1:7">
      <c r="A28" s="57" t="s">
        <v>354</v>
      </c>
      <c r="B28" s="57"/>
      <c r="C28" s="57"/>
      <c r="D28" s="57"/>
      <c r="E28" s="57"/>
      <c r="F28" s="57"/>
      <c r="G28" s="57"/>
    </row>
    <row r="29" spans="1:7">
      <c r="A29" s="57"/>
      <c r="B29" s="57"/>
      <c r="C29" s="57"/>
      <c r="D29" s="57"/>
      <c r="E29" s="57"/>
      <c r="F29" s="57"/>
      <c r="G29" s="57"/>
    </row>
  </sheetData>
  <mergeCells count="3">
    <mergeCell ref="B5:G5"/>
    <mergeCell ref="A28:G29"/>
    <mergeCell ref="A2:G3"/>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sheetViews>
  <sheetFormatPr defaultColWidth="9.140625" defaultRowHeight="12.75"/>
  <cols>
    <col min="1" max="1" width="27.42578125" style="41" customWidth="1"/>
    <col min="2" max="16384" width="9.140625" style="53"/>
  </cols>
  <sheetData>
    <row r="1" spans="1:7">
      <c r="A1" s="41" t="s">
        <v>378</v>
      </c>
    </row>
    <row r="2" spans="1:7">
      <c r="A2" s="57" t="s">
        <v>355</v>
      </c>
      <c r="B2" s="57"/>
      <c r="C2" s="57"/>
      <c r="D2" s="57"/>
      <c r="E2" s="57"/>
      <c r="F2" s="57"/>
      <c r="G2" s="57"/>
    </row>
    <row r="3" spans="1:7">
      <c r="A3" s="57"/>
      <c r="B3" s="57"/>
      <c r="C3" s="57"/>
      <c r="D3" s="57"/>
      <c r="E3" s="57"/>
      <c r="F3" s="57"/>
      <c r="G3" s="57"/>
    </row>
    <row r="5" spans="1:7">
      <c r="B5" s="56" t="s">
        <v>356</v>
      </c>
      <c r="C5" s="56"/>
      <c r="D5" s="56"/>
      <c r="E5" s="56"/>
      <c r="F5" s="56"/>
      <c r="G5" s="56"/>
    </row>
    <row r="6" spans="1:7">
      <c r="A6" s="41" t="s">
        <v>348</v>
      </c>
      <c r="B6" s="74" t="s">
        <v>123</v>
      </c>
      <c r="C6" s="74" t="s">
        <v>349</v>
      </c>
      <c r="D6" s="74" t="s">
        <v>350</v>
      </c>
      <c r="E6" s="74" t="s">
        <v>351</v>
      </c>
      <c r="F6" s="74" t="s">
        <v>352</v>
      </c>
      <c r="G6" s="74" t="s">
        <v>353</v>
      </c>
    </row>
    <row r="7" spans="1:7">
      <c r="A7" s="127">
        <v>-1</v>
      </c>
      <c r="B7" s="129">
        <v>14.58873543346372</v>
      </c>
      <c r="C7" s="129">
        <v>11.490473728832455</v>
      </c>
      <c r="D7" s="129">
        <v>8.6478802648618949</v>
      </c>
      <c r="E7" s="129">
        <v>15.407941353783094</v>
      </c>
      <c r="F7" s="129">
        <v>6.5155954308401114</v>
      </c>
      <c r="G7" s="129">
        <v>23.937552258102915</v>
      </c>
    </row>
    <row r="8" spans="1:7">
      <c r="A8" s="127">
        <v>-2</v>
      </c>
      <c r="B8" s="129">
        <v>18.908107860215384</v>
      </c>
      <c r="C8" s="129">
        <v>14.750062025329825</v>
      </c>
      <c r="D8" s="129">
        <v>11.407707864053879</v>
      </c>
      <c r="E8" s="129">
        <v>19.977821905817386</v>
      </c>
      <c r="F8" s="129">
        <v>8.8812916407489038</v>
      </c>
      <c r="G8" s="129">
        <v>32.21310474878662</v>
      </c>
    </row>
    <row r="9" spans="1:7">
      <c r="A9" s="127">
        <v>-3</v>
      </c>
      <c r="B9" s="129">
        <v>21.281796346853117</v>
      </c>
      <c r="C9" s="129">
        <v>16.746851989736786</v>
      </c>
      <c r="D9" s="129">
        <v>12.939279876249879</v>
      </c>
      <c r="E9" s="129">
        <v>23.166766986212998</v>
      </c>
      <c r="F9" s="129">
        <v>10.098317432896852</v>
      </c>
      <c r="G9" s="129">
        <v>36.13332557932128</v>
      </c>
    </row>
    <row r="10" spans="1:7">
      <c r="A10" s="127">
        <v>-4</v>
      </c>
      <c r="B10" s="129">
        <v>23.461286169028096</v>
      </c>
      <c r="C10" s="129">
        <v>18.569146491745343</v>
      </c>
      <c r="D10" s="129">
        <v>14.219877769622771</v>
      </c>
      <c r="E10" s="129">
        <v>26.131953906405769</v>
      </c>
      <c r="F10" s="129">
        <v>11.202515248883687</v>
      </c>
      <c r="G10" s="129">
        <v>40.806153683746025</v>
      </c>
    </row>
    <row r="11" spans="1:7">
      <c r="A11" s="127">
        <v>-5</v>
      </c>
      <c r="B11" s="129">
        <v>25.548013338112749</v>
      </c>
      <c r="C11" s="129">
        <v>20.493446501039266</v>
      </c>
      <c r="D11" s="129">
        <v>15.332557024905432</v>
      </c>
      <c r="E11" s="129">
        <v>29.062020873827951</v>
      </c>
      <c r="F11" s="129">
        <v>12.013697557649451</v>
      </c>
      <c r="G11" s="129">
        <v>45.039725073217298</v>
      </c>
    </row>
    <row r="12" spans="1:7">
      <c r="A12" s="127">
        <v>-6</v>
      </c>
      <c r="B12" s="129">
        <v>27.091230653232984</v>
      </c>
      <c r="C12" s="129">
        <v>21.967315476136058</v>
      </c>
      <c r="D12" s="129">
        <v>16.303417018475415</v>
      </c>
      <c r="E12" s="129">
        <v>31.258084251316831</v>
      </c>
      <c r="F12" s="129">
        <v>12.747922215322028</v>
      </c>
      <c r="G12" s="129">
        <v>48.029588818816144</v>
      </c>
    </row>
    <row r="13" spans="1:7">
      <c r="A13" s="127">
        <v>-7</v>
      </c>
      <c r="B13" s="129">
        <v>29.10902430624072</v>
      </c>
      <c r="C13" s="129">
        <v>23.258124361983914</v>
      </c>
      <c r="D13" s="129">
        <v>17.561246893102158</v>
      </c>
      <c r="E13" s="129">
        <v>34.058093576293231</v>
      </c>
      <c r="F13" s="129">
        <v>13.653408251926772</v>
      </c>
      <c r="G13" s="129">
        <v>52.76730284148001</v>
      </c>
    </row>
    <row r="14" spans="1:7">
      <c r="A14" s="127">
        <v>-8</v>
      </c>
      <c r="B14" s="129">
        <v>30.619459681275185</v>
      </c>
      <c r="C14" s="129">
        <v>24.50406428319361</v>
      </c>
      <c r="D14" s="129">
        <v>18.260158458323431</v>
      </c>
      <c r="E14" s="129">
        <v>35.923341374804856</v>
      </c>
      <c r="F14" s="129">
        <v>14.400448614806137</v>
      </c>
      <c r="G14" s="129">
        <v>55.68700088982775</v>
      </c>
    </row>
    <row r="15" spans="1:7">
      <c r="A15" s="127">
        <v>-9</v>
      </c>
      <c r="B15" s="129">
        <v>32.295238940446843</v>
      </c>
      <c r="C15" s="129">
        <v>26.135338978587527</v>
      </c>
      <c r="D15" s="129">
        <v>19.286374492891145</v>
      </c>
      <c r="E15" s="129">
        <v>38.281801521151273</v>
      </c>
      <c r="F15" s="129">
        <v>15.14974087322525</v>
      </c>
      <c r="G15" s="129">
        <v>58.478227478959802</v>
      </c>
    </row>
    <row r="16" spans="1:7">
      <c r="A16" s="127">
        <v>-10</v>
      </c>
      <c r="B16" s="129">
        <v>33.766446820675412</v>
      </c>
      <c r="C16" s="129">
        <v>27.09121707694019</v>
      </c>
      <c r="D16" s="129">
        <v>20.300854356364571</v>
      </c>
      <c r="E16" s="129">
        <v>40.681297200389764</v>
      </c>
      <c r="F16" s="129">
        <v>15.817370272412084</v>
      </c>
      <c r="G16" s="129">
        <v>62.198351033118655</v>
      </c>
    </row>
    <row r="17" spans="1:7">
      <c r="A17" s="127">
        <v>-11</v>
      </c>
      <c r="B17" s="129">
        <v>35.16234266837462</v>
      </c>
      <c r="C17" s="129">
        <v>28.75970862362928</v>
      </c>
      <c r="D17" s="129">
        <v>21.032864861689372</v>
      </c>
      <c r="E17" s="129">
        <v>42.280388314826766</v>
      </c>
      <c r="F17" s="129">
        <v>16.310715188876454</v>
      </c>
      <c r="G17" s="129">
        <v>64.069888751797748</v>
      </c>
    </row>
    <row r="18" spans="1:7">
      <c r="A18" s="127">
        <v>-12</v>
      </c>
      <c r="B18" s="129">
        <v>36.308781770517392</v>
      </c>
      <c r="C18" s="129">
        <v>29.755022967210518</v>
      </c>
      <c r="D18" s="129">
        <v>21.732684286279326</v>
      </c>
      <c r="E18" s="129">
        <v>43.443374162729057</v>
      </c>
      <c r="F18" s="129">
        <v>16.943888038818582</v>
      </c>
      <c r="G18" s="129">
        <v>65.792114024899249</v>
      </c>
    </row>
    <row r="19" spans="1:7">
      <c r="A19" s="127">
        <v>-13</v>
      </c>
      <c r="B19" s="129">
        <v>37.822175868142246</v>
      </c>
      <c r="C19" s="129">
        <v>31.010961579352497</v>
      </c>
      <c r="D19" s="129">
        <v>22.606686488134514</v>
      </c>
      <c r="E19" s="129">
        <v>45.751747766266057</v>
      </c>
      <c r="F19" s="129">
        <v>17.394823137196408</v>
      </c>
      <c r="G19" s="129">
        <v>69.4346918108035</v>
      </c>
    </row>
    <row r="20" spans="1:7">
      <c r="A20" s="127">
        <v>-14</v>
      </c>
      <c r="B20" s="129">
        <v>38.668326734336802</v>
      </c>
      <c r="C20" s="129">
        <v>32.06537560091683</v>
      </c>
      <c r="D20" s="129">
        <v>23.135545638746596</v>
      </c>
      <c r="E20" s="129">
        <v>46.880427756738925</v>
      </c>
      <c r="F20" s="129">
        <v>18.014642805185808</v>
      </c>
      <c r="G20" s="129">
        <v>70.913474824643671</v>
      </c>
    </row>
    <row r="21" spans="1:7">
      <c r="A21" s="127">
        <v>-15</v>
      </c>
      <c r="B21" s="129">
        <v>40.125814071828614</v>
      </c>
      <c r="C21" s="129">
        <v>33.029227068049799</v>
      </c>
      <c r="D21" s="129">
        <v>23.920787168943015</v>
      </c>
      <c r="E21" s="129">
        <v>49.187798026768419</v>
      </c>
      <c r="F21" s="129">
        <v>18.445236925118181</v>
      </c>
      <c r="G21" s="129">
        <v>74.173926556223194</v>
      </c>
    </row>
    <row r="22" spans="1:7">
      <c r="A22" s="127">
        <v>-16</v>
      </c>
      <c r="B22" s="129">
        <v>41.175802681574716</v>
      </c>
      <c r="C22" s="129">
        <v>34.21214808520017</v>
      </c>
      <c r="D22" s="129">
        <v>24.601456438628723</v>
      </c>
      <c r="E22" s="129">
        <v>50.907606480624011</v>
      </c>
      <c r="F22" s="129">
        <v>19.07872589756197</v>
      </c>
      <c r="G22" s="129">
        <v>75.719288733774221</v>
      </c>
    </row>
    <row r="23" spans="1:7">
      <c r="A23" s="127">
        <v>-17</v>
      </c>
      <c r="B23" s="129">
        <v>41.966805564216799</v>
      </c>
      <c r="C23" s="129">
        <v>34.96417600671883</v>
      </c>
      <c r="D23" s="129">
        <v>25.19676615779121</v>
      </c>
      <c r="E23" s="129">
        <v>51.631004560910092</v>
      </c>
      <c r="F23" s="129">
        <v>19.103626685971882</v>
      </c>
      <c r="G23" s="129">
        <v>77.588399145161958</v>
      </c>
    </row>
    <row r="24" spans="1:7">
      <c r="A24" s="127">
        <v>-18</v>
      </c>
      <c r="B24" s="129">
        <v>43.063679664639004</v>
      </c>
      <c r="C24" s="129">
        <v>36.264102680131423</v>
      </c>
      <c r="D24" s="129">
        <v>26.343308026640841</v>
      </c>
      <c r="E24" s="129">
        <v>52.939601743786412</v>
      </c>
      <c r="F24" s="129">
        <v>19.999036273541968</v>
      </c>
      <c r="G24" s="129">
        <v>78.727784601171052</v>
      </c>
    </row>
    <row r="25" spans="1:7">
      <c r="A25" s="127">
        <v>-19</v>
      </c>
      <c r="B25" s="129">
        <v>44.389709074066346</v>
      </c>
      <c r="C25" s="129">
        <v>37.160558392320411</v>
      </c>
      <c r="D25" s="129">
        <v>26.824711932468166</v>
      </c>
      <c r="E25" s="129">
        <v>55.426844773083346</v>
      </c>
      <c r="F25" s="129">
        <v>20.669293362632914</v>
      </c>
      <c r="G25" s="129">
        <v>81.893611435570833</v>
      </c>
    </row>
    <row r="26" spans="1:7">
      <c r="A26" s="127">
        <v>-20</v>
      </c>
      <c r="B26" s="129">
        <v>44.719258424344076</v>
      </c>
      <c r="C26" s="129">
        <v>37.747732108129689</v>
      </c>
      <c r="D26" s="129">
        <v>27.347349721690623</v>
      </c>
      <c r="E26" s="129">
        <v>54.533299803010557</v>
      </c>
      <c r="F26" s="129">
        <v>21.182342388752463</v>
      </c>
      <c r="G26" s="129">
        <v>82.361260945562478</v>
      </c>
    </row>
    <row r="28" spans="1:7">
      <c r="A28" s="57" t="s">
        <v>357</v>
      </c>
      <c r="B28" s="57"/>
      <c r="C28" s="57"/>
      <c r="D28" s="57"/>
      <c r="E28" s="57"/>
      <c r="F28" s="57"/>
      <c r="G28" s="57"/>
    </row>
    <row r="29" spans="1:7">
      <c r="A29" s="57"/>
      <c r="B29" s="57"/>
      <c r="C29" s="57"/>
      <c r="D29" s="57"/>
      <c r="E29" s="57"/>
      <c r="F29" s="57"/>
      <c r="G29" s="57"/>
    </row>
    <row r="30" spans="1:7">
      <c r="A30" s="41" t="s">
        <v>358</v>
      </c>
    </row>
  </sheetData>
  <mergeCells count="3">
    <mergeCell ref="B5:G5"/>
    <mergeCell ref="A2:G3"/>
    <mergeCell ref="A28:G29"/>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sheetViews>
  <sheetFormatPr defaultColWidth="9.140625" defaultRowHeight="12.75"/>
  <cols>
    <col min="1" max="1" width="32" style="41" customWidth="1"/>
    <col min="2" max="16384" width="9.140625" style="53"/>
  </cols>
  <sheetData>
    <row r="1" spans="1:7">
      <c r="A1" s="41" t="s">
        <v>379</v>
      </c>
      <c r="B1" s="19"/>
    </row>
    <row r="2" spans="1:7">
      <c r="A2" s="57" t="s">
        <v>359</v>
      </c>
      <c r="B2" s="57"/>
      <c r="C2" s="57"/>
      <c r="D2" s="57"/>
      <c r="E2" s="57"/>
      <c r="F2" s="57"/>
      <c r="G2" s="57"/>
    </row>
    <row r="3" spans="1:7">
      <c r="A3" s="57"/>
      <c r="B3" s="57"/>
      <c r="C3" s="57"/>
      <c r="D3" s="57"/>
      <c r="E3" s="57"/>
      <c r="F3" s="57"/>
      <c r="G3" s="57"/>
    </row>
    <row r="4" spans="1:7">
      <c r="B4" s="19"/>
    </row>
    <row r="5" spans="1:7">
      <c r="B5" s="56" t="s">
        <v>356</v>
      </c>
      <c r="C5" s="56"/>
      <c r="D5" s="56"/>
      <c r="E5" s="56"/>
    </row>
    <row r="6" spans="1:7">
      <c r="A6" s="41" t="s">
        <v>348</v>
      </c>
      <c r="B6" s="74" t="s">
        <v>360</v>
      </c>
      <c r="C6" s="74" t="s">
        <v>361</v>
      </c>
      <c r="D6" s="74" t="s">
        <v>362</v>
      </c>
      <c r="E6" s="74" t="s">
        <v>363</v>
      </c>
    </row>
    <row r="7" spans="1:7">
      <c r="A7" s="127">
        <v>-1</v>
      </c>
      <c r="B7" s="130">
        <v>10.981761981552058</v>
      </c>
      <c r="C7" s="130">
        <v>11.413450258343225</v>
      </c>
      <c r="D7" s="130">
        <v>12.100264656334598</v>
      </c>
      <c r="E7" s="130">
        <v>11.975535949906263</v>
      </c>
    </row>
    <row r="8" spans="1:7">
      <c r="A8" s="127">
        <v>-2</v>
      </c>
      <c r="B8" s="130">
        <v>14.858158382693087</v>
      </c>
      <c r="C8" s="130">
        <v>14.62622598796249</v>
      </c>
      <c r="D8" s="130">
        <v>14.822428286121127</v>
      </c>
      <c r="E8" s="130">
        <v>14.470702604814246</v>
      </c>
    </row>
    <row r="9" spans="1:7">
      <c r="A9" s="127">
        <v>-3</v>
      </c>
      <c r="B9" s="130">
        <v>17.455933637185119</v>
      </c>
      <c r="C9" s="130">
        <v>16.518825684261504</v>
      </c>
      <c r="D9" s="130">
        <v>16.366731501409042</v>
      </c>
      <c r="E9" s="130">
        <v>16.113004665986352</v>
      </c>
    </row>
    <row r="10" spans="1:7">
      <c r="A10" s="127">
        <v>-4</v>
      </c>
      <c r="B10" s="130">
        <v>20.538535294785074</v>
      </c>
      <c r="C10" s="130">
        <v>18.395532798200016</v>
      </c>
      <c r="D10" s="130">
        <v>17.962451972206679</v>
      </c>
      <c r="E10" s="130">
        <v>17.301395869758267</v>
      </c>
    </row>
    <row r="11" spans="1:7">
      <c r="A11" s="127">
        <v>-5</v>
      </c>
      <c r="B11" s="130">
        <v>22.928106405778749</v>
      </c>
      <c r="C11" s="130">
        <v>20.288602815149623</v>
      </c>
      <c r="D11" s="130">
        <v>19.364496865244654</v>
      </c>
      <c r="E11" s="130">
        <v>18.714210127445124</v>
      </c>
    </row>
    <row r="12" spans="1:7">
      <c r="A12" s="127">
        <v>-6</v>
      </c>
      <c r="B12" s="130">
        <v>25.023121484070657</v>
      </c>
      <c r="C12" s="130">
        <v>21.747599223088915</v>
      </c>
      <c r="D12" s="130">
        <v>20.809218494999708</v>
      </c>
      <c r="E12" s="130">
        <v>19.503490232579878</v>
      </c>
    </row>
    <row r="13" spans="1:7">
      <c r="A13" s="127">
        <v>-7</v>
      </c>
      <c r="B13" s="130">
        <v>27.172483828363845</v>
      </c>
      <c r="C13" s="130">
        <v>23.094625503465288</v>
      </c>
      <c r="D13" s="130">
        <v>22.018229434856028</v>
      </c>
      <c r="E13" s="130">
        <v>20.096601612084285</v>
      </c>
    </row>
    <row r="14" spans="1:7">
      <c r="A14" s="127">
        <v>-8</v>
      </c>
      <c r="B14" s="130">
        <v>28.807243925644691</v>
      </c>
      <c r="C14" s="130">
        <v>24.594949182422454</v>
      </c>
      <c r="D14" s="130">
        <v>22.98730389249349</v>
      </c>
      <c r="E14" s="130">
        <v>21.147967963153732</v>
      </c>
    </row>
    <row r="15" spans="1:7">
      <c r="A15" s="127">
        <v>-9</v>
      </c>
      <c r="B15" s="130">
        <v>31.547783633771573</v>
      </c>
      <c r="C15" s="130">
        <v>26.653289561735463</v>
      </c>
      <c r="D15" s="130">
        <v>24.133662493754237</v>
      </c>
      <c r="E15" s="130">
        <v>22.182690346710288</v>
      </c>
    </row>
    <row r="16" spans="1:7">
      <c r="A16" s="127">
        <v>-10</v>
      </c>
      <c r="B16" s="130">
        <v>34.410980554029145</v>
      </c>
      <c r="C16" s="130">
        <v>27.379733787638248</v>
      </c>
      <c r="D16" s="130">
        <v>25.093531528608686</v>
      </c>
      <c r="E16" s="130">
        <v>23.402760040867111</v>
      </c>
    </row>
    <row r="17" spans="1:7">
      <c r="A17" s="127">
        <v>-11</v>
      </c>
      <c r="B17" s="130">
        <v>36.448013512980793</v>
      </c>
      <c r="C17" s="130">
        <v>29.435310243854097</v>
      </c>
      <c r="D17" s="130">
        <v>26.15890487045435</v>
      </c>
      <c r="E17" s="130">
        <v>23.708770757698133</v>
      </c>
    </row>
    <row r="18" spans="1:7">
      <c r="A18" s="127">
        <v>-12</v>
      </c>
      <c r="B18" s="130">
        <v>38.360384161091091</v>
      </c>
      <c r="C18" s="130">
        <v>30.099528055956203</v>
      </c>
      <c r="D18" s="130">
        <v>27.195914355036962</v>
      </c>
      <c r="E18" s="130">
        <v>24.785901726126099</v>
      </c>
    </row>
    <row r="19" spans="1:7">
      <c r="A19" s="127">
        <v>-13</v>
      </c>
      <c r="B19" s="130">
        <v>40.486409652827668</v>
      </c>
      <c r="C19" s="130">
        <v>31.840917971710407</v>
      </c>
      <c r="D19" s="130">
        <v>28.22046129756103</v>
      </c>
      <c r="E19" s="130">
        <v>25.852897983820515</v>
      </c>
    </row>
    <row r="20" spans="1:7">
      <c r="A20" s="127">
        <v>-14</v>
      </c>
      <c r="B20" s="130">
        <v>40.338586814771844</v>
      </c>
      <c r="C20" s="130">
        <v>32.984660054676041</v>
      </c>
      <c r="D20" s="130">
        <v>28.857265628967447</v>
      </c>
      <c r="E20" s="130">
        <v>25.671927697933775</v>
      </c>
    </row>
    <row r="21" spans="1:7">
      <c r="A21" s="127">
        <v>-15</v>
      </c>
      <c r="B21" s="130">
        <v>45.629999473677763</v>
      </c>
      <c r="C21" s="130">
        <v>34.393187909754651</v>
      </c>
      <c r="D21" s="130">
        <v>30.309578919057202</v>
      </c>
      <c r="E21" s="130">
        <v>26.627742485406081</v>
      </c>
    </row>
    <row r="22" spans="1:7">
      <c r="A22" s="127">
        <v>-16</v>
      </c>
      <c r="B22" s="130">
        <v>45.954660365810163</v>
      </c>
      <c r="C22" s="130">
        <v>35.979921049946888</v>
      </c>
      <c r="D22" s="130">
        <v>30.883611156339683</v>
      </c>
      <c r="E22" s="130">
        <v>27.666273638333681</v>
      </c>
    </row>
    <row r="23" spans="1:7">
      <c r="A23" s="127">
        <v>-17</v>
      </c>
      <c r="B23" s="130">
        <v>46.477730155977369</v>
      </c>
      <c r="C23" s="130">
        <v>37.739987332967097</v>
      </c>
      <c r="D23" s="130">
        <v>31.357615853210039</v>
      </c>
      <c r="E23" s="130">
        <v>28.161117300459313</v>
      </c>
    </row>
    <row r="24" spans="1:7">
      <c r="A24" s="127">
        <v>-18</v>
      </c>
      <c r="B24" s="130">
        <v>49.543881211606788</v>
      </c>
      <c r="C24" s="130">
        <v>38.16119599661603</v>
      </c>
      <c r="D24" s="130">
        <v>32.707514643873232</v>
      </c>
      <c r="E24" s="130">
        <v>28.892596650362432</v>
      </c>
    </row>
    <row r="25" spans="1:7">
      <c r="A25" s="127">
        <v>-19</v>
      </c>
      <c r="B25" s="130">
        <v>53.081698968330201</v>
      </c>
      <c r="C25" s="130">
        <v>39.878544338406854</v>
      </c>
      <c r="D25" s="130">
        <v>33.170273124229354</v>
      </c>
      <c r="E25" s="130">
        <v>29.491508479542002</v>
      </c>
    </row>
    <row r="26" spans="1:7">
      <c r="A26" s="127">
        <v>-20</v>
      </c>
      <c r="B26" s="130">
        <v>51.78361156377359</v>
      </c>
      <c r="C26" s="130">
        <v>40.735826816016406</v>
      </c>
      <c r="D26" s="130">
        <v>34.406019242939848</v>
      </c>
      <c r="E26" s="130">
        <v>30.573701091972239</v>
      </c>
    </row>
    <row r="28" spans="1:7">
      <c r="A28" s="57" t="s">
        <v>357</v>
      </c>
      <c r="B28" s="57"/>
      <c r="C28" s="57"/>
      <c r="D28" s="57"/>
      <c r="E28" s="57"/>
      <c r="F28" s="57"/>
      <c r="G28" s="57"/>
    </row>
    <row r="29" spans="1:7">
      <c r="A29" s="57"/>
      <c r="B29" s="57"/>
      <c r="C29" s="57"/>
      <c r="D29" s="57"/>
      <c r="E29" s="57"/>
      <c r="F29" s="57"/>
      <c r="G29" s="57"/>
    </row>
    <row r="30" spans="1:7">
      <c r="A30" s="41" t="s">
        <v>364</v>
      </c>
    </row>
  </sheetData>
  <mergeCells count="3">
    <mergeCell ref="B5:E5"/>
    <mergeCell ref="A2:G3"/>
    <mergeCell ref="A28:G29"/>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heetViews>
  <sheetFormatPr defaultColWidth="9.140625" defaultRowHeight="12.75"/>
  <cols>
    <col min="1" max="1" width="11" style="53" customWidth="1"/>
    <col min="2" max="16384" width="9.140625" style="53"/>
  </cols>
  <sheetData>
    <row r="1" spans="1:9">
      <c r="A1" s="41" t="s">
        <v>380</v>
      </c>
    </row>
    <row r="2" spans="1:9">
      <c r="A2" s="57" t="s">
        <v>391</v>
      </c>
      <c r="B2" s="57"/>
      <c r="C2" s="57"/>
      <c r="D2" s="57"/>
      <c r="E2" s="57"/>
      <c r="F2" s="57"/>
      <c r="G2" s="57"/>
      <c r="H2" s="57"/>
      <c r="I2" s="57"/>
    </row>
    <row r="3" spans="1:9">
      <c r="A3" s="57"/>
      <c r="B3" s="57"/>
      <c r="C3" s="57"/>
      <c r="D3" s="57"/>
      <c r="E3" s="57"/>
      <c r="F3" s="57"/>
      <c r="G3" s="57"/>
      <c r="H3" s="57"/>
      <c r="I3" s="57"/>
    </row>
    <row r="4" spans="1:9">
      <c r="A4" s="41"/>
    </row>
    <row r="5" spans="1:9">
      <c r="A5" s="41"/>
      <c r="B5" s="56" t="s">
        <v>232</v>
      </c>
      <c r="C5" s="56"/>
      <c r="D5" s="56"/>
      <c r="E5" s="56"/>
    </row>
    <row r="6" spans="1:9">
      <c r="A6" s="53" t="s">
        <v>365</v>
      </c>
      <c r="B6" s="74" t="s">
        <v>123</v>
      </c>
      <c r="C6" s="74" t="s">
        <v>349</v>
      </c>
      <c r="D6" s="74" t="s">
        <v>350</v>
      </c>
      <c r="E6" s="74" t="s">
        <v>351</v>
      </c>
    </row>
    <row r="7" spans="1:9">
      <c r="A7" s="127">
        <v>-8</v>
      </c>
      <c r="B7" s="130">
        <v>11.69973639</v>
      </c>
      <c r="C7" s="130">
        <v>11.6</v>
      </c>
      <c r="D7" s="130">
        <v>10.7</v>
      </c>
      <c r="E7" s="130">
        <v>12.566666667</v>
      </c>
    </row>
    <row r="8" spans="1:9">
      <c r="A8" s="127">
        <v>-7</v>
      </c>
      <c r="B8" s="130">
        <v>11.625796729999999</v>
      </c>
      <c r="C8" s="130">
        <v>11.5</v>
      </c>
      <c r="D8" s="130">
        <v>10.666666666999999</v>
      </c>
      <c r="E8" s="130">
        <v>12.461818182</v>
      </c>
    </row>
    <row r="9" spans="1:9">
      <c r="A9" s="127">
        <v>-6</v>
      </c>
      <c r="B9" s="130">
        <v>11.522800813</v>
      </c>
      <c r="C9" s="130">
        <v>11.4</v>
      </c>
      <c r="D9" s="130">
        <v>10.585714286</v>
      </c>
      <c r="E9" s="130">
        <v>12.366666667000001</v>
      </c>
    </row>
    <row r="10" spans="1:9">
      <c r="A10" s="127">
        <v>-5</v>
      </c>
      <c r="B10" s="130">
        <v>11.394733165</v>
      </c>
      <c r="C10" s="130">
        <v>11.3</v>
      </c>
      <c r="D10" s="130">
        <v>10.44</v>
      </c>
      <c r="E10" s="130">
        <v>12.2</v>
      </c>
    </row>
    <row r="11" spans="1:9">
      <c r="A11" s="127">
        <v>-4</v>
      </c>
      <c r="B11" s="130">
        <v>11.290207392999999</v>
      </c>
      <c r="C11" s="130">
        <v>11.175000000000001</v>
      </c>
      <c r="D11" s="130">
        <v>10.35</v>
      </c>
      <c r="E11" s="130">
        <v>12.1</v>
      </c>
    </row>
    <row r="12" spans="1:9">
      <c r="A12" s="127">
        <v>-3</v>
      </c>
      <c r="B12" s="130">
        <v>11.168382412</v>
      </c>
      <c r="C12" s="130">
        <v>11.08</v>
      </c>
      <c r="D12" s="130">
        <v>10.25</v>
      </c>
      <c r="E12" s="130">
        <v>12</v>
      </c>
    </row>
    <row r="13" spans="1:9">
      <c r="A13" s="127">
        <v>-2</v>
      </c>
      <c r="B13" s="130">
        <v>10.980400618999999</v>
      </c>
      <c r="C13" s="130">
        <v>10.9</v>
      </c>
      <c r="D13" s="130">
        <v>10.1</v>
      </c>
      <c r="E13" s="130">
        <v>11.733333332999999</v>
      </c>
    </row>
    <row r="14" spans="1:9">
      <c r="A14" s="127">
        <v>-1</v>
      </c>
      <c r="B14" s="130">
        <v>10.626675397</v>
      </c>
      <c r="C14" s="130">
        <v>10.566666667</v>
      </c>
      <c r="D14" s="130">
        <v>9.6999999999999993</v>
      </c>
      <c r="E14" s="130">
        <v>11.45</v>
      </c>
    </row>
    <row r="15" spans="1:9">
      <c r="A15" s="127">
        <v>0</v>
      </c>
      <c r="B15" s="130">
        <v>11.264270374000001</v>
      </c>
      <c r="C15" s="130">
        <v>11.2</v>
      </c>
      <c r="D15" s="130">
        <v>10.199999999999999</v>
      </c>
      <c r="E15" s="130">
        <v>12.3</v>
      </c>
    </row>
    <row r="16" spans="1:9">
      <c r="A16" s="127">
        <v>1</v>
      </c>
      <c r="B16" s="130">
        <v>11.652545336999999</v>
      </c>
      <c r="C16" s="130">
        <v>11.65</v>
      </c>
      <c r="D16" s="130">
        <v>10.7125</v>
      </c>
      <c r="E16" s="130">
        <v>12.6</v>
      </c>
    </row>
    <row r="17" spans="1:9">
      <c r="A17" s="127">
        <v>2</v>
      </c>
      <c r="B17" s="130">
        <v>11.588556295</v>
      </c>
      <c r="C17" s="130">
        <v>11.6</v>
      </c>
      <c r="D17" s="130">
        <v>10.65</v>
      </c>
      <c r="E17" s="130">
        <v>12.5</v>
      </c>
    </row>
    <row r="18" spans="1:9">
      <c r="A18" s="127">
        <v>3</v>
      </c>
      <c r="B18" s="130">
        <v>11.506393388999999</v>
      </c>
      <c r="C18" s="130">
        <v>11.433333333</v>
      </c>
      <c r="D18" s="130">
        <v>10.5</v>
      </c>
      <c r="E18" s="130">
        <v>12.4</v>
      </c>
    </row>
    <row r="19" spans="1:9">
      <c r="A19" s="127">
        <v>4</v>
      </c>
      <c r="B19" s="130">
        <v>11.491253598</v>
      </c>
      <c r="C19" s="130">
        <v>11.4</v>
      </c>
      <c r="D19" s="130">
        <v>10.55</v>
      </c>
      <c r="E19" s="130">
        <v>12.4</v>
      </c>
    </row>
    <row r="20" spans="1:9">
      <c r="A20" s="127">
        <v>5</v>
      </c>
      <c r="B20" s="130">
        <v>11.501262651999999</v>
      </c>
      <c r="C20" s="130">
        <v>11.4</v>
      </c>
      <c r="D20" s="130">
        <v>10.5</v>
      </c>
      <c r="E20" s="130">
        <v>12.4</v>
      </c>
    </row>
    <row r="21" spans="1:9">
      <c r="A21" s="127">
        <v>6</v>
      </c>
      <c r="B21" s="130">
        <v>11.510575295000001</v>
      </c>
      <c r="C21" s="130">
        <v>11.4</v>
      </c>
      <c r="D21" s="130">
        <v>10.5</v>
      </c>
      <c r="E21" s="130">
        <v>12.4</v>
      </c>
    </row>
    <row r="22" spans="1:9">
      <c r="A22" s="127">
        <v>7</v>
      </c>
      <c r="B22" s="130">
        <v>11.504960856</v>
      </c>
      <c r="C22" s="130">
        <v>11.4</v>
      </c>
      <c r="D22" s="130">
        <v>10.45</v>
      </c>
      <c r="E22" s="130">
        <v>12.4</v>
      </c>
    </row>
    <row r="24" spans="1:9">
      <c r="A24" s="57" t="s">
        <v>366</v>
      </c>
      <c r="B24" s="57"/>
      <c r="C24" s="57"/>
      <c r="D24" s="57"/>
      <c r="E24" s="57"/>
      <c r="F24" s="57"/>
      <c r="G24" s="57"/>
      <c r="H24" s="57"/>
      <c r="I24" s="57"/>
    </row>
    <row r="25" spans="1:9">
      <c r="A25" s="57"/>
      <c r="B25" s="57"/>
      <c r="C25" s="57"/>
      <c r="D25" s="57"/>
      <c r="E25" s="57"/>
      <c r="F25" s="57"/>
      <c r="G25" s="57"/>
      <c r="H25" s="57"/>
      <c r="I25" s="57"/>
    </row>
  </sheetData>
  <mergeCells count="3">
    <mergeCell ref="B5:E5"/>
    <mergeCell ref="A2:I3"/>
    <mergeCell ref="A24:I2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showGridLines="0" workbookViewId="0"/>
  </sheetViews>
  <sheetFormatPr defaultRowHeight="12.75"/>
  <cols>
    <col min="1" max="1" width="40.140625" style="8" customWidth="1"/>
    <col min="2" max="11" width="9.140625" style="15"/>
    <col min="12" max="16384" width="9.140625" style="8"/>
  </cols>
  <sheetData>
    <row r="1" spans="1:11">
      <c r="A1" s="8" t="s">
        <v>134</v>
      </c>
    </row>
    <row r="2" spans="1:11">
      <c r="A2" s="8" t="s">
        <v>265</v>
      </c>
    </row>
    <row r="4" spans="1:11">
      <c r="B4" s="21" t="s">
        <v>264</v>
      </c>
      <c r="C4" s="21"/>
      <c r="D4" s="21"/>
      <c r="E4" s="21"/>
      <c r="F4" s="21"/>
      <c r="G4" s="21"/>
      <c r="H4" s="21"/>
      <c r="I4" s="21"/>
      <c r="J4" s="21"/>
      <c r="K4" s="21"/>
    </row>
    <row r="5" spans="1:11">
      <c r="A5" s="8" t="s">
        <v>152</v>
      </c>
      <c r="B5" s="15" t="s">
        <v>153</v>
      </c>
      <c r="C5" s="15">
        <v>2007</v>
      </c>
      <c r="D5" s="15">
        <v>2008</v>
      </c>
      <c r="E5" s="15">
        <v>2009</v>
      </c>
      <c r="F5" s="15">
        <v>2010</v>
      </c>
      <c r="G5" s="15">
        <v>2011</v>
      </c>
      <c r="H5" s="15">
        <v>2012</v>
      </c>
      <c r="I5" s="15">
        <v>2013</v>
      </c>
      <c r="J5" s="15">
        <v>2014</v>
      </c>
      <c r="K5" s="15">
        <v>2015</v>
      </c>
    </row>
    <row r="6" spans="1:11">
      <c r="A6" s="8" t="s">
        <v>154</v>
      </c>
      <c r="B6" s="15">
        <v>102477</v>
      </c>
      <c r="C6" s="15">
        <v>3575</v>
      </c>
      <c r="D6" s="15">
        <v>14247</v>
      </c>
      <c r="E6" s="15">
        <v>14498</v>
      </c>
      <c r="F6" s="15">
        <v>14080</v>
      </c>
      <c r="G6" s="15">
        <v>13326</v>
      </c>
      <c r="H6" s="15">
        <v>13495</v>
      </c>
      <c r="I6" s="15">
        <v>13122</v>
      </c>
      <c r="J6" s="15">
        <v>12797</v>
      </c>
      <c r="K6" s="15">
        <v>3337</v>
      </c>
    </row>
    <row r="7" spans="1:11">
      <c r="A7" s="8" t="s">
        <v>155</v>
      </c>
      <c r="B7" s="15" t="s">
        <v>156</v>
      </c>
      <c r="C7" s="15" t="s">
        <v>157</v>
      </c>
      <c r="D7" s="15" t="s">
        <v>158</v>
      </c>
      <c r="E7" s="15" t="s">
        <v>159</v>
      </c>
      <c r="F7" s="15" t="s">
        <v>160</v>
      </c>
      <c r="G7" s="15" t="s">
        <v>161</v>
      </c>
      <c r="H7" s="15" t="s">
        <v>162</v>
      </c>
      <c r="I7" s="15" t="s">
        <v>163</v>
      </c>
      <c r="J7" s="15" t="s">
        <v>164</v>
      </c>
      <c r="K7" s="15" t="s">
        <v>165</v>
      </c>
    </row>
    <row r="8" spans="1:11">
      <c r="A8" s="8" t="s">
        <v>166</v>
      </c>
      <c r="B8" s="15">
        <v>7</v>
      </c>
      <c r="C8" s="15">
        <v>6</v>
      </c>
      <c r="D8" s="15">
        <v>6</v>
      </c>
      <c r="E8" s="15">
        <v>7</v>
      </c>
      <c r="F8" s="15">
        <v>6</v>
      </c>
      <c r="G8" s="15">
        <v>7</v>
      </c>
      <c r="H8" s="15">
        <v>7</v>
      </c>
      <c r="I8" s="15">
        <v>7</v>
      </c>
      <c r="J8" s="15">
        <v>7</v>
      </c>
      <c r="K8" s="15">
        <v>8</v>
      </c>
    </row>
    <row r="9" spans="1:11">
      <c r="A9" s="8" t="s">
        <v>167</v>
      </c>
      <c r="B9" s="15" t="s">
        <v>95</v>
      </c>
      <c r="C9" s="15" t="s">
        <v>95</v>
      </c>
      <c r="D9" s="15" t="s">
        <v>95</v>
      </c>
      <c r="E9" s="15" t="s">
        <v>95</v>
      </c>
      <c r="F9" s="15" t="s">
        <v>95</v>
      </c>
      <c r="G9" s="15" t="s">
        <v>95</v>
      </c>
      <c r="I9" s="15" t="s">
        <v>95</v>
      </c>
      <c r="J9" s="15" t="s">
        <v>95</v>
      </c>
      <c r="K9" s="15" t="s">
        <v>95</v>
      </c>
    </row>
    <row r="10" spans="1:11">
      <c r="A10" s="8" t="s">
        <v>168</v>
      </c>
      <c r="B10" s="15">
        <v>71</v>
      </c>
      <c r="C10" s="15">
        <v>73</v>
      </c>
      <c r="D10" s="15">
        <v>72</v>
      </c>
      <c r="E10" s="15">
        <v>71</v>
      </c>
      <c r="F10" s="15">
        <v>72</v>
      </c>
      <c r="G10" s="15">
        <v>71</v>
      </c>
      <c r="H10" s="15">
        <v>71</v>
      </c>
      <c r="I10" s="15">
        <v>69</v>
      </c>
      <c r="J10" s="15">
        <v>69</v>
      </c>
      <c r="K10" s="15">
        <v>68</v>
      </c>
    </row>
    <row r="11" spans="1:11">
      <c r="A11" s="8" t="s">
        <v>169</v>
      </c>
      <c r="B11" s="15">
        <v>25</v>
      </c>
      <c r="C11" s="15">
        <v>24</v>
      </c>
      <c r="D11" s="15">
        <v>24</v>
      </c>
      <c r="E11" s="15">
        <v>25</v>
      </c>
      <c r="F11" s="15">
        <v>24</v>
      </c>
      <c r="G11" s="15">
        <v>25</v>
      </c>
      <c r="H11" s="15">
        <v>25</v>
      </c>
      <c r="I11" s="15">
        <v>26</v>
      </c>
      <c r="J11" s="15">
        <v>27</v>
      </c>
      <c r="K11" s="15">
        <v>27</v>
      </c>
    </row>
    <row r="12" spans="1:11">
      <c r="A12" s="8" t="s">
        <v>170</v>
      </c>
      <c r="B12" s="15">
        <v>0.87</v>
      </c>
      <c r="C12" s="15">
        <v>0.73</v>
      </c>
      <c r="D12" s="22">
        <v>0.9</v>
      </c>
      <c r="E12" s="22">
        <v>0.9</v>
      </c>
      <c r="F12" s="15">
        <v>0.82</v>
      </c>
      <c r="G12" s="15">
        <v>0.83</v>
      </c>
      <c r="H12" s="15">
        <v>0.92</v>
      </c>
      <c r="I12" s="15">
        <v>0.85</v>
      </c>
      <c r="J12" s="15">
        <v>0.95</v>
      </c>
      <c r="K12" s="15">
        <v>0.81</v>
      </c>
    </row>
    <row r="13" spans="1:11">
      <c r="A13" s="8" t="s">
        <v>171</v>
      </c>
      <c r="B13" s="15">
        <v>1.0900000000000001</v>
      </c>
      <c r="C13" s="15">
        <v>1.17</v>
      </c>
      <c r="D13" s="15">
        <v>1.1200000000000001</v>
      </c>
      <c r="E13" s="22">
        <v>1.1000000000000001</v>
      </c>
      <c r="F13" s="22">
        <v>0.9</v>
      </c>
      <c r="G13" s="15">
        <v>0.98</v>
      </c>
      <c r="H13" s="15">
        <v>1.1100000000000001</v>
      </c>
      <c r="I13" s="15">
        <v>1.19</v>
      </c>
      <c r="J13" s="15">
        <v>1.1599999999999999</v>
      </c>
      <c r="K13" s="15">
        <v>1.41</v>
      </c>
    </row>
    <row r="14" spans="1:11">
      <c r="A14" s="8" t="s">
        <v>172</v>
      </c>
      <c r="B14" s="15">
        <v>7.0000000000000007E-2</v>
      </c>
      <c r="C14" s="15">
        <v>0.03</v>
      </c>
      <c r="D14" s="15">
        <v>0.05</v>
      </c>
      <c r="E14" s="15">
        <v>0.08</v>
      </c>
      <c r="F14" s="15">
        <v>0.08</v>
      </c>
      <c r="G14" s="15">
        <v>0.06</v>
      </c>
      <c r="H14" s="15">
        <v>0.05</v>
      </c>
      <c r="I14" s="15">
        <v>0.09</v>
      </c>
      <c r="J14" s="15">
        <v>7.0000000000000007E-2</v>
      </c>
      <c r="K14" s="15">
        <v>0.21</v>
      </c>
    </row>
    <row r="15" spans="1:11">
      <c r="A15" s="8" t="s">
        <v>173</v>
      </c>
      <c r="B15" s="15">
        <v>2.06</v>
      </c>
      <c r="C15" s="22">
        <v>1.9</v>
      </c>
      <c r="D15" s="15">
        <v>2.16</v>
      </c>
      <c r="E15" s="15">
        <v>1.65</v>
      </c>
      <c r="F15" s="15">
        <v>1.81</v>
      </c>
      <c r="G15" s="15">
        <v>2.11</v>
      </c>
      <c r="H15" s="15">
        <v>2.19</v>
      </c>
      <c r="I15" s="15">
        <v>2.58</v>
      </c>
      <c r="J15" s="15">
        <v>2.09</v>
      </c>
      <c r="K15" s="15">
        <v>1.71</v>
      </c>
    </row>
    <row r="16" spans="1:11">
      <c r="A16" s="8" t="s">
        <v>174</v>
      </c>
      <c r="B16" s="15">
        <v>0.02</v>
      </c>
      <c r="C16" s="15">
        <v>0</v>
      </c>
      <c r="D16" s="15">
        <v>0.02</v>
      </c>
      <c r="E16" s="15">
        <v>0.02</v>
      </c>
      <c r="F16" s="15">
        <v>0.02</v>
      </c>
      <c r="G16" s="15">
        <v>0.02</v>
      </c>
      <c r="H16" s="15">
        <v>0.05</v>
      </c>
      <c r="I16" s="15">
        <v>0</v>
      </c>
      <c r="J16" s="15">
        <v>0.01</v>
      </c>
      <c r="K16" s="15">
        <v>0</v>
      </c>
    </row>
    <row r="17" spans="1:11">
      <c r="A17" s="8" t="s">
        <v>175</v>
      </c>
      <c r="B17" s="15" t="s">
        <v>95</v>
      </c>
      <c r="C17" s="15" t="s">
        <v>95</v>
      </c>
      <c r="D17" s="15" t="s">
        <v>95</v>
      </c>
      <c r="E17" s="15" t="s">
        <v>95</v>
      </c>
      <c r="F17" s="15" t="s">
        <v>95</v>
      </c>
      <c r="G17" s="15" t="s">
        <v>95</v>
      </c>
      <c r="H17" s="15" t="s">
        <v>95</v>
      </c>
      <c r="I17" s="15" t="s">
        <v>95</v>
      </c>
      <c r="J17" s="15" t="s">
        <v>95</v>
      </c>
      <c r="K17" s="15" t="s">
        <v>95</v>
      </c>
    </row>
    <row r="18" spans="1:11">
      <c r="A18" s="8" t="s">
        <v>176</v>
      </c>
      <c r="B18" s="15">
        <v>6</v>
      </c>
      <c r="C18" s="15">
        <v>7</v>
      </c>
      <c r="D18" s="15">
        <v>6</v>
      </c>
      <c r="E18" s="15">
        <v>6</v>
      </c>
      <c r="F18" s="15">
        <v>7</v>
      </c>
      <c r="G18" s="15">
        <v>7</v>
      </c>
      <c r="H18" s="15">
        <v>7</v>
      </c>
      <c r="I18" s="15">
        <v>6</v>
      </c>
      <c r="J18" s="15">
        <v>7</v>
      </c>
      <c r="K18" s="15">
        <v>6</v>
      </c>
    </row>
    <row r="19" spans="1:11">
      <c r="A19" s="8" t="s">
        <v>177</v>
      </c>
      <c r="B19" s="15">
        <v>3</v>
      </c>
      <c r="C19" s="15">
        <v>3</v>
      </c>
      <c r="D19" s="15">
        <v>4</v>
      </c>
      <c r="E19" s="15">
        <v>3</v>
      </c>
      <c r="F19" s="15">
        <v>3</v>
      </c>
      <c r="G19" s="15">
        <v>3</v>
      </c>
      <c r="H19" s="15">
        <v>4</v>
      </c>
      <c r="I19" s="15">
        <v>4</v>
      </c>
      <c r="J19" s="15">
        <v>4</v>
      </c>
      <c r="K19" s="15">
        <v>4</v>
      </c>
    </row>
    <row r="20" spans="1:11">
      <c r="A20" s="8" t="s">
        <v>174</v>
      </c>
      <c r="B20" s="15">
        <v>0.02</v>
      </c>
      <c r="C20" s="15">
        <v>0</v>
      </c>
      <c r="D20" s="15">
        <v>0.01</v>
      </c>
      <c r="E20" s="15">
        <v>0.03</v>
      </c>
      <c r="F20" s="15">
        <v>0.01</v>
      </c>
      <c r="G20" s="15">
        <v>0</v>
      </c>
      <c r="H20" s="15">
        <v>0.04</v>
      </c>
      <c r="I20" s="15">
        <v>0.01</v>
      </c>
      <c r="J20" s="15">
        <v>0.01</v>
      </c>
      <c r="K20" s="15">
        <v>0</v>
      </c>
    </row>
    <row r="21" spans="1:11">
      <c r="A21" s="8" t="s">
        <v>178</v>
      </c>
      <c r="B21" s="15">
        <v>65</v>
      </c>
      <c r="C21" s="15">
        <v>67</v>
      </c>
      <c r="D21" s="15">
        <v>66</v>
      </c>
      <c r="E21" s="15">
        <v>66</v>
      </c>
      <c r="F21" s="15">
        <v>66</v>
      </c>
      <c r="G21" s="15">
        <v>65</v>
      </c>
      <c r="H21" s="15">
        <v>65</v>
      </c>
      <c r="I21" s="15">
        <v>64</v>
      </c>
      <c r="J21" s="15">
        <v>63</v>
      </c>
      <c r="K21" s="15">
        <v>63</v>
      </c>
    </row>
    <row r="22" spans="1:11">
      <c r="A22" s="8" t="s">
        <v>179</v>
      </c>
      <c r="B22" s="15">
        <v>25</v>
      </c>
      <c r="C22" s="15">
        <v>23</v>
      </c>
      <c r="D22" s="15">
        <v>24</v>
      </c>
      <c r="E22" s="15">
        <v>25</v>
      </c>
      <c r="F22" s="15">
        <v>24</v>
      </c>
      <c r="G22" s="15">
        <v>25</v>
      </c>
      <c r="H22" s="15">
        <v>25</v>
      </c>
      <c r="I22" s="15">
        <v>26</v>
      </c>
      <c r="J22" s="15">
        <v>27</v>
      </c>
      <c r="K22" s="15">
        <v>27</v>
      </c>
    </row>
    <row r="23" spans="1:11">
      <c r="A23" s="8" t="s">
        <v>180</v>
      </c>
      <c r="B23" s="15" t="s">
        <v>95</v>
      </c>
      <c r="C23" s="15" t="s">
        <v>95</v>
      </c>
      <c r="D23" s="15" t="s">
        <v>95</v>
      </c>
      <c r="E23" s="15" t="s">
        <v>95</v>
      </c>
      <c r="F23" s="15" t="s">
        <v>95</v>
      </c>
      <c r="G23" s="15" t="s">
        <v>95</v>
      </c>
      <c r="H23" s="15" t="s">
        <v>95</v>
      </c>
      <c r="I23" s="15" t="s">
        <v>95</v>
      </c>
      <c r="J23" s="15" t="s">
        <v>95</v>
      </c>
      <c r="K23" s="15" t="s">
        <v>95</v>
      </c>
    </row>
    <row r="24" spans="1:11">
      <c r="A24" s="8" t="s">
        <v>181</v>
      </c>
      <c r="B24" s="15">
        <v>8</v>
      </c>
      <c r="C24" s="15">
        <v>7</v>
      </c>
      <c r="D24" s="15">
        <v>7</v>
      </c>
      <c r="E24" s="15">
        <v>8</v>
      </c>
      <c r="F24" s="15">
        <v>7</v>
      </c>
      <c r="G24" s="15">
        <v>8</v>
      </c>
      <c r="H24" s="15">
        <v>8</v>
      </c>
      <c r="I24" s="15">
        <v>8</v>
      </c>
      <c r="J24" s="15">
        <v>9</v>
      </c>
      <c r="K24" s="15">
        <v>8</v>
      </c>
    </row>
    <row r="25" spans="1:11">
      <c r="A25" s="8" t="s">
        <v>182</v>
      </c>
      <c r="B25" s="15">
        <v>61</v>
      </c>
      <c r="C25" s="15">
        <v>63</v>
      </c>
      <c r="D25" s="15">
        <v>62</v>
      </c>
      <c r="E25" s="15">
        <v>62</v>
      </c>
      <c r="F25" s="15">
        <v>62</v>
      </c>
      <c r="G25" s="15">
        <v>61</v>
      </c>
      <c r="H25" s="15">
        <v>62</v>
      </c>
      <c r="I25" s="15">
        <v>61</v>
      </c>
      <c r="J25" s="15">
        <v>60</v>
      </c>
      <c r="K25" s="15">
        <v>60</v>
      </c>
    </row>
    <row r="26" spans="1:11">
      <c r="A26" s="8" t="s">
        <v>183</v>
      </c>
      <c r="B26" s="15">
        <v>21</v>
      </c>
      <c r="C26" s="15">
        <v>19</v>
      </c>
      <c r="D26" s="15">
        <v>19</v>
      </c>
      <c r="E26" s="15">
        <v>20</v>
      </c>
      <c r="F26" s="15">
        <v>20</v>
      </c>
      <c r="G26" s="15">
        <v>21</v>
      </c>
      <c r="H26" s="15">
        <v>21</v>
      </c>
      <c r="I26" s="15">
        <v>22</v>
      </c>
      <c r="J26" s="15">
        <v>22</v>
      </c>
      <c r="K26" s="15">
        <v>23</v>
      </c>
    </row>
    <row r="27" spans="1:11">
      <c r="A27" s="8" t="s">
        <v>184</v>
      </c>
      <c r="B27" s="15">
        <v>10</v>
      </c>
      <c r="C27" s="15">
        <v>11</v>
      </c>
      <c r="D27" s="15">
        <v>12</v>
      </c>
      <c r="E27" s="15">
        <v>11</v>
      </c>
      <c r="F27" s="15">
        <v>11</v>
      </c>
      <c r="G27" s="15">
        <v>10</v>
      </c>
      <c r="H27" s="15">
        <v>10</v>
      </c>
      <c r="I27" s="15">
        <v>9</v>
      </c>
      <c r="J27" s="15">
        <v>8</v>
      </c>
      <c r="K27" s="15">
        <v>9</v>
      </c>
    </row>
    <row r="28" spans="1:11">
      <c r="A28" s="8" t="s">
        <v>185</v>
      </c>
      <c r="B28" s="15" t="s">
        <v>95</v>
      </c>
      <c r="C28" s="15" t="s">
        <v>95</v>
      </c>
      <c r="D28" s="15" t="s">
        <v>95</v>
      </c>
      <c r="E28" s="15" t="s">
        <v>95</v>
      </c>
      <c r="F28" s="15" t="s">
        <v>95</v>
      </c>
      <c r="G28" s="15" t="s">
        <v>95</v>
      </c>
      <c r="H28" s="15" t="s">
        <v>95</v>
      </c>
      <c r="I28" s="15" t="s">
        <v>95</v>
      </c>
      <c r="J28" s="15" t="s">
        <v>95</v>
      </c>
      <c r="K28" s="15" t="s">
        <v>95</v>
      </c>
    </row>
    <row r="29" spans="1:11">
      <c r="A29" s="8" t="s">
        <v>186</v>
      </c>
      <c r="B29" s="15">
        <v>33</v>
      </c>
      <c r="C29" s="15">
        <v>32</v>
      </c>
      <c r="D29" s="15">
        <v>33</v>
      </c>
      <c r="E29" s="15">
        <v>34</v>
      </c>
      <c r="F29" s="15">
        <v>34</v>
      </c>
      <c r="G29" s="15">
        <v>33</v>
      </c>
      <c r="H29" s="15">
        <v>34</v>
      </c>
      <c r="I29" s="15">
        <v>34</v>
      </c>
      <c r="J29" s="15">
        <v>32</v>
      </c>
      <c r="K29" s="15">
        <v>30</v>
      </c>
    </row>
    <row r="30" spans="1:11">
      <c r="A30" s="8" t="s">
        <v>187</v>
      </c>
      <c r="B30" s="15">
        <v>64</v>
      </c>
      <c r="C30" s="15">
        <v>63</v>
      </c>
      <c r="D30" s="15">
        <v>64</v>
      </c>
      <c r="E30" s="15">
        <v>64</v>
      </c>
      <c r="F30" s="15">
        <v>65</v>
      </c>
      <c r="G30" s="15">
        <v>64</v>
      </c>
      <c r="H30" s="15">
        <v>64</v>
      </c>
      <c r="I30" s="15">
        <v>65</v>
      </c>
      <c r="J30" s="15">
        <v>63</v>
      </c>
      <c r="K30" s="15">
        <v>59</v>
      </c>
    </row>
    <row r="31" spans="1:11">
      <c r="A31" s="8" t="s">
        <v>188</v>
      </c>
      <c r="B31" s="15">
        <v>53</v>
      </c>
      <c r="C31" s="15">
        <v>53</v>
      </c>
      <c r="D31" s="15">
        <v>53</v>
      </c>
      <c r="E31" s="15">
        <v>53</v>
      </c>
      <c r="F31" s="15">
        <v>54</v>
      </c>
      <c r="G31" s="15">
        <v>53</v>
      </c>
      <c r="H31" s="15">
        <v>53</v>
      </c>
      <c r="I31" s="15">
        <v>53</v>
      </c>
      <c r="J31" s="15">
        <v>52</v>
      </c>
      <c r="K31" s="15">
        <v>51</v>
      </c>
    </row>
    <row r="32" spans="1:11">
      <c r="A32" s="8" t="s">
        <v>189</v>
      </c>
      <c r="B32" s="15">
        <v>6</v>
      </c>
      <c r="C32" s="15">
        <v>6</v>
      </c>
      <c r="D32" s="15">
        <v>6</v>
      </c>
      <c r="E32" s="15">
        <v>6</v>
      </c>
      <c r="F32" s="15">
        <v>6</v>
      </c>
      <c r="G32" s="15">
        <v>6</v>
      </c>
      <c r="H32" s="15">
        <v>6</v>
      </c>
      <c r="I32" s="15">
        <v>6</v>
      </c>
      <c r="J32" s="15">
        <v>5</v>
      </c>
      <c r="K32" s="15">
        <v>4</v>
      </c>
    </row>
    <row r="33" spans="1:11">
      <c r="A33" s="8" t="s">
        <v>190</v>
      </c>
      <c r="B33" s="15">
        <v>45</v>
      </c>
      <c r="C33" s="15">
        <v>43</v>
      </c>
      <c r="D33" s="15">
        <v>45</v>
      </c>
      <c r="E33" s="15">
        <v>46</v>
      </c>
      <c r="F33" s="15">
        <v>47</v>
      </c>
      <c r="G33" s="15">
        <v>46</v>
      </c>
      <c r="H33" s="15">
        <v>45</v>
      </c>
      <c r="I33" s="15">
        <v>46</v>
      </c>
      <c r="J33" s="15">
        <v>44</v>
      </c>
      <c r="K33" s="15">
        <v>43</v>
      </c>
    </row>
    <row r="34" spans="1:11">
      <c r="A34" s="8" t="s">
        <v>191</v>
      </c>
      <c r="B34" s="15">
        <v>55</v>
      </c>
      <c r="C34" s="15">
        <v>51</v>
      </c>
      <c r="D34" s="15">
        <v>53</v>
      </c>
      <c r="E34" s="15">
        <v>54</v>
      </c>
      <c r="F34" s="15">
        <v>55</v>
      </c>
      <c r="G34" s="15">
        <v>55</v>
      </c>
      <c r="H34" s="15">
        <v>56</v>
      </c>
      <c r="I34" s="15">
        <v>56</v>
      </c>
      <c r="J34" s="15">
        <v>55</v>
      </c>
      <c r="K34" s="15">
        <v>54</v>
      </c>
    </row>
    <row r="35" spans="1:11">
      <c r="A35" s="8" t="s">
        <v>192</v>
      </c>
      <c r="B35" s="15">
        <v>9</v>
      </c>
      <c r="C35" s="15">
        <v>8</v>
      </c>
      <c r="D35" s="15">
        <v>8</v>
      </c>
      <c r="E35" s="15">
        <v>9</v>
      </c>
      <c r="F35" s="15">
        <v>9</v>
      </c>
      <c r="G35" s="15">
        <v>9</v>
      </c>
      <c r="H35" s="15">
        <v>9</v>
      </c>
      <c r="I35" s="15">
        <v>9</v>
      </c>
      <c r="J35" s="15">
        <v>9</v>
      </c>
      <c r="K35" s="15">
        <v>9</v>
      </c>
    </row>
    <row r="36" spans="1:11">
      <c r="A36" s="8" t="s">
        <v>193</v>
      </c>
      <c r="B36" s="15">
        <v>12</v>
      </c>
      <c r="C36" s="15">
        <v>10</v>
      </c>
      <c r="D36" s="15">
        <v>12</v>
      </c>
      <c r="E36" s="15">
        <v>12</v>
      </c>
      <c r="F36" s="15">
        <v>12</v>
      </c>
      <c r="G36" s="15">
        <v>12</v>
      </c>
      <c r="H36" s="15">
        <v>11</v>
      </c>
      <c r="I36" s="15">
        <v>12</v>
      </c>
      <c r="J36" s="15">
        <v>12</v>
      </c>
      <c r="K36" s="15">
        <v>10</v>
      </c>
    </row>
    <row r="37" spans="1:11">
      <c r="A37" s="8" t="s">
        <v>194</v>
      </c>
      <c r="B37" s="15">
        <v>16</v>
      </c>
      <c r="C37" s="15">
        <v>14</v>
      </c>
      <c r="D37" s="15">
        <v>14</v>
      </c>
      <c r="E37" s="15">
        <v>15</v>
      </c>
      <c r="F37" s="15">
        <v>16</v>
      </c>
      <c r="G37" s="15">
        <v>16</v>
      </c>
      <c r="H37" s="15">
        <v>17</v>
      </c>
      <c r="I37" s="15">
        <v>17</v>
      </c>
      <c r="J37" s="15">
        <v>18</v>
      </c>
      <c r="K37" s="15">
        <v>18</v>
      </c>
    </row>
    <row r="38" spans="1:11">
      <c r="A38" s="8" t="s">
        <v>195</v>
      </c>
      <c r="B38" s="15">
        <v>4</v>
      </c>
      <c r="C38" s="15">
        <v>3</v>
      </c>
      <c r="D38" s="15">
        <v>3</v>
      </c>
      <c r="E38" s="15">
        <v>3</v>
      </c>
      <c r="F38" s="15">
        <v>4</v>
      </c>
      <c r="G38" s="15">
        <v>4</v>
      </c>
      <c r="H38" s="15">
        <v>3</v>
      </c>
      <c r="I38" s="15">
        <v>4</v>
      </c>
      <c r="J38" s="15">
        <v>4</v>
      </c>
      <c r="K38" s="15">
        <v>5</v>
      </c>
    </row>
    <row r="39" spans="1:11">
      <c r="A39" s="8" t="s">
        <v>196</v>
      </c>
      <c r="B39" s="15">
        <v>19</v>
      </c>
      <c r="C39" s="15">
        <v>20</v>
      </c>
      <c r="D39" s="15">
        <v>20</v>
      </c>
      <c r="E39" s="15">
        <v>19</v>
      </c>
      <c r="F39" s="15">
        <v>19</v>
      </c>
      <c r="G39" s="15">
        <v>18</v>
      </c>
      <c r="H39" s="15">
        <v>18</v>
      </c>
      <c r="I39" s="15">
        <v>18</v>
      </c>
      <c r="J39" s="15">
        <v>18</v>
      </c>
      <c r="K39" s="15">
        <v>19</v>
      </c>
    </row>
    <row r="40" spans="1:11">
      <c r="A40" s="8" t="s">
        <v>197</v>
      </c>
      <c r="B40" s="15">
        <v>53</v>
      </c>
      <c r="C40" s="15">
        <v>51</v>
      </c>
      <c r="D40" s="15">
        <v>50</v>
      </c>
      <c r="E40" s="15">
        <v>52</v>
      </c>
      <c r="F40" s="15">
        <v>53</v>
      </c>
      <c r="G40" s="15">
        <v>53</v>
      </c>
      <c r="H40" s="15">
        <v>54</v>
      </c>
      <c r="I40" s="15">
        <v>55</v>
      </c>
      <c r="J40" s="15">
        <v>56</v>
      </c>
      <c r="K40" s="15">
        <v>55</v>
      </c>
    </row>
    <row r="41" spans="1:11">
      <c r="A41" s="8" t="s">
        <v>198</v>
      </c>
      <c r="B41" s="15">
        <v>27</v>
      </c>
      <c r="C41" s="15">
        <v>26</v>
      </c>
      <c r="D41" s="15">
        <v>26</v>
      </c>
      <c r="E41" s="15">
        <v>27</v>
      </c>
      <c r="F41" s="15">
        <v>28</v>
      </c>
      <c r="G41" s="15">
        <v>27</v>
      </c>
      <c r="H41" s="15">
        <v>26</v>
      </c>
      <c r="I41" s="15">
        <v>27</v>
      </c>
      <c r="J41" s="15">
        <v>27</v>
      </c>
      <c r="K41" s="15">
        <v>28</v>
      </c>
    </row>
    <row r="42" spans="1:11">
      <c r="A42" s="8" t="s">
        <v>267</v>
      </c>
      <c r="B42" s="15">
        <v>6</v>
      </c>
      <c r="C42" s="15">
        <v>5</v>
      </c>
      <c r="D42" s="15">
        <v>6</v>
      </c>
      <c r="E42" s="15">
        <v>5</v>
      </c>
      <c r="F42" s="15">
        <v>6</v>
      </c>
      <c r="G42" s="15">
        <v>6</v>
      </c>
      <c r="H42" s="15">
        <v>6</v>
      </c>
      <c r="I42" s="15">
        <v>6</v>
      </c>
      <c r="J42" s="15">
        <v>5</v>
      </c>
      <c r="K42" s="15">
        <v>6</v>
      </c>
    </row>
    <row r="43" spans="1:11">
      <c r="A43" s="8" t="s">
        <v>199</v>
      </c>
      <c r="B43" s="15">
        <v>6</v>
      </c>
      <c r="C43" s="15">
        <v>6</v>
      </c>
      <c r="D43" s="15">
        <v>6</v>
      </c>
      <c r="E43" s="15">
        <v>6</v>
      </c>
      <c r="F43" s="15">
        <v>6</v>
      </c>
      <c r="G43" s="15">
        <v>6</v>
      </c>
      <c r="H43" s="15">
        <v>6</v>
      </c>
      <c r="I43" s="15">
        <v>6</v>
      </c>
      <c r="J43" s="15">
        <v>6</v>
      </c>
      <c r="K43" s="15">
        <v>7</v>
      </c>
    </row>
    <row r="44" spans="1:11">
      <c r="A44" s="8" t="s">
        <v>200</v>
      </c>
      <c r="B44" s="23">
        <v>1</v>
      </c>
      <c r="C44" s="15">
        <v>0.8</v>
      </c>
      <c r="D44" s="15">
        <v>1.1000000000000001</v>
      </c>
      <c r="E44" s="23">
        <v>1</v>
      </c>
      <c r="F44" s="15">
        <v>0.9</v>
      </c>
      <c r="G44" s="15">
        <v>1.1000000000000001</v>
      </c>
      <c r="H44" s="23">
        <v>1</v>
      </c>
      <c r="I44" s="23">
        <v>1</v>
      </c>
      <c r="J44" s="15">
        <v>1.2</v>
      </c>
      <c r="K44" s="15">
        <v>1.1000000000000001</v>
      </c>
    </row>
    <row r="45" spans="1:11">
      <c r="A45" s="8" t="s">
        <v>201</v>
      </c>
      <c r="B45" s="15" t="s">
        <v>202</v>
      </c>
      <c r="C45" s="15" t="s">
        <v>203</v>
      </c>
      <c r="D45" s="15" t="s">
        <v>203</v>
      </c>
      <c r="E45" s="15" t="s">
        <v>203</v>
      </c>
      <c r="F45" s="15" t="s">
        <v>203</v>
      </c>
      <c r="G45" s="15" t="s">
        <v>203</v>
      </c>
      <c r="H45" s="15" t="s">
        <v>203</v>
      </c>
      <c r="I45" s="15" t="s">
        <v>203</v>
      </c>
      <c r="J45" s="15" t="s">
        <v>203</v>
      </c>
      <c r="K45" s="15" t="s">
        <v>203</v>
      </c>
    </row>
    <row r="46" spans="1:11">
      <c r="A46" s="8" t="s">
        <v>48</v>
      </c>
      <c r="B46" s="15">
        <v>80</v>
      </c>
      <c r="C46" s="15">
        <v>77</v>
      </c>
      <c r="D46" s="15">
        <v>79</v>
      </c>
      <c r="E46" s="15">
        <v>80</v>
      </c>
      <c r="F46" s="15">
        <v>81</v>
      </c>
      <c r="G46" s="15">
        <v>80</v>
      </c>
      <c r="H46" s="15">
        <v>80</v>
      </c>
      <c r="I46" s="15">
        <v>81</v>
      </c>
      <c r="J46" s="15">
        <v>82</v>
      </c>
      <c r="K46" s="15">
        <v>78</v>
      </c>
    </row>
    <row r="47" spans="1:11">
      <c r="A47" s="8" t="s">
        <v>204</v>
      </c>
      <c r="B47" s="15">
        <v>27</v>
      </c>
      <c r="C47" s="15">
        <v>25</v>
      </c>
      <c r="D47" s="15">
        <v>27</v>
      </c>
      <c r="E47" s="15">
        <v>27</v>
      </c>
      <c r="F47" s="15">
        <v>28</v>
      </c>
      <c r="G47" s="15">
        <v>27</v>
      </c>
      <c r="H47" s="15">
        <v>27</v>
      </c>
      <c r="I47" s="15">
        <v>27</v>
      </c>
      <c r="J47" s="15">
        <v>27</v>
      </c>
      <c r="K47" s="15">
        <v>26</v>
      </c>
    </row>
    <row r="48" spans="1:11">
      <c r="A48" s="8" t="s">
        <v>205</v>
      </c>
      <c r="B48" s="15">
        <v>29</v>
      </c>
      <c r="C48" s="15">
        <v>24</v>
      </c>
      <c r="D48" s="15">
        <v>25</v>
      </c>
      <c r="E48" s="15">
        <v>27</v>
      </c>
      <c r="F48" s="15">
        <v>28</v>
      </c>
      <c r="G48" s="15">
        <v>29</v>
      </c>
      <c r="H48" s="15">
        <v>31</v>
      </c>
      <c r="I48" s="15">
        <v>31</v>
      </c>
      <c r="J48" s="15">
        <v>33</v>
      </c>
      <c r="K48" s="15">
        <v>33</v>
      </c>
    </row>
    <row r="49" spans="1:11">
      <c r="A49" s="8" t="s">
        <v>206</v>
      </c>
      <c r="B49" s="15">
        <v>83</v>
      </c>
      <c r="C49" s="15">
        <v>80</v>
      </c>
      <c r="D49" s="15">
        <v>80</v>
      </c>
      <c r="E49" s="15">
        <v>82</v>
      </c>
      <c r="F49" s="15">
        <v>83</v>
      </c>
      <c r="G49" s="15">
        <v>84</v>
      </c>
      <c r="H49" s="15">
        <v>84</v>
      </c>
      <c r="I49" s="15">
        <v>85</v>
      </c>
      <c r="J49" s="15">
        <v>85</v>
      </c>
      <c r="K49" s="15">
        <v>84</v>
      </c>
    </row>
    <row r="50" spans="1:11">
      <c r="A50" s="8" t="s">
        <v>207</v>
      </c>
      <c r="B50" s="15">
        <v>67</v>
      </c>
      <c r="C50" s="15">
        <v>67</v>
      </c>
      <c r="D50" s="15">
        <v>67</v>
      </c>
      <c r="E50" s="15">
        <v>68</v>
      </c>
      <c r="F50" s="15">
        <v>68</v>
      </c>
      <c r="G50" s="15">
        <v>67</v>
      </c>
      <c r="H50" s="15">
        <v>66</v>
      </c>
      <c r="I50" s="15">
        <v>67</v>
      </c>
      <c r="J50" s="15">
        <v>65</v>
      </c>
      <c r="K50" s="15">
        <v>62</v>
      </c>
    </row>
    <row r="51" spans="1:11">
      <c r="A51" s="8" t="s">
        <v>268</v>
      </c>
      <c r="B51" s="24">
        <v>7.48</v>
      </c>
      <c r="C51" s="24">
        <v>4.3600000000000003</v>
      </c>
      <c r="D51" s="24">
        <v>5.38</v>
      </c>
      <c r="E51" s="24">
        <v>5.97</v>
      </c>
      <c r="F51" s="24">
        <v>6.51</v>
      </c>
      <c r="G51" s="24">
        <v>7.48</v>
      </c>
      <c r="H51" s="24">
        <v>8.43</v>
      </c>
      <c r="I51" s="24">
        <v>9.08</v>
      </c>
      <c r="J51" s="24">
        <v>9.7100000000000009</v>
      </c>
      <c r="K51" s="24">
        <v>9.8000000000000007</v>
      </c>
    </row>
    <row r="52" spans="1:11">
      <c r="A52" s="8" t="s">
        <v>266</v>
      </c>
      <c r="B52" s="15" t="s">
        <v>95</v>
      </c>
      <c r="K52" s="15" t="s">
        <v>95</v>
      </c>
    </row>
    <row r="53" spans="1:11">
      <c r="A53" s="8" t="s">
        <v>142</v>
      </c>
      <c r="B53" s="24">
        <v>80.98</v>
      </c>
      <c r="C53" s="24">
        <v>82.74</v>
      </c>
      <c r="D53" s="24">
        <v>82.03</v>
      </c>
      <c r="E53" s="24">
        <v>82.64</v>
      </c>
      <c r="F53" s="24">
        <v>81.34</v>
      </c>
      <c r="G53" s="24">
        <v>80.760000000000005</v>
      </c>
      <c r="H53" s="24">
        <v>79.989999999999995</v>
      </c>
      <c r="I53" s="24">
        <v>80.09</v>
      </c>
      <c r="J53" s="24">
        <v>79.53</v>
      </c>
      <c r="K53" s="24">
        <v>79.86</v>
      </c>
    </row>
    <row r="54" spans="1:11">
      <c r="A54" s="8" t="s">
        <v>208</v>
      </c>
      <c r="B54" s="15">
        <v>0.51</v>
      </c>
      <c r="C54" s="15">
        <v>0.53</v>
      </c>
      <c r="D54" s="15">
        <v>0.51</v>
      </c>
      <c r="E54" s="15">
        <v>0.37</v>
      </c>
      <c r="F54" s="15">
        <v>0.46</v>
      </c>
      <c r="G54" s="22">
        <v>0.5</v>
      </c>
      <c r="H54" s="15">
        <v>0.64</v>
      </c>
      <c r="I54" s="15">
        <v>0.52</v>
      </c>
      <c r="J54" s="15">
        <v>0.56999999999999995</v>
      </c>
      <c r="K54" s="15">
        <v>0.72</v>
      </c>
    </row>
    <row r="55" spans="1:11">
      <c r="A55" s="8" t="s">
        <v>209</v>
      </c>
      <c r="B55" s="24">
        <v>6.2</v>
      </c>
      <c r="C55" s="24">
        <v>4.76</v>
      </c>
      <c r="D55" s="24">
        <v>4.8600000000000003</v>
      </c>
      <c r="E55" s="24">
        <v>5.26</v>
      </c>
      <c r="F55" s="24">
        <v>6.06</v>
      </c>
      <c r="G55" s="24">
        <v>6.48</v>
      </c>
      <c r="H55" s="24">
        <v>6.68</v>
      </c>
      <c r="I55" s="24">
        <v>7.09</v>
      </c>
      <c r="J55" s="24">
        <v>7.48</v>
      </c>
      <c r="K55" s="24">
        <v>6.65</v>
      </c>
    </row>
  </sheetData>
  <mergeCells count="1">
    <mergeCell ref="B4:K4"/>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heetViews>
  <sheetFormatPr defaultColWidth="9.140625" defaultRowHeight="12.75"/>
  <cols>
    <col min="1" max="16384" width="9.140625" style="53"/>
  </cols>
  <sheetData>
    <row r="1" spans="1:9">
      <c r="A1" s="41" t="s">
        <v>381</v>
      </c>
    </row>
    <row r="2" spans="1:9">
      <c r="A2" s="57" t="s">
        <v>393</v>
      </c>
      <c r="B2" s="57"/>
      <c r="C2" s="57"/>
      <c r="D2" s="57"/>
      <c r="E2" s="57"/>
      <c r="F2" s="57"/>
      <c r="G2" s="57"/>
      <c r="H2" s="57"/>
      <c r="I2" s="57"/>
    </row>
    <row r="3" spans="1:9">
      <c r="A3" s="57"/>
      <c r="B3" s="57"/>
      <c r="C3" s="57"/>
      <c r="D3" s="57"/>
      <c r="E3" s="57"/>
      <c r="F3" s="57"/>
      <c r="G3" s="57"/>
      <c r="H3" s="57"/>
      <c r="I3" s="57"/>
    </row>
    <row r="5" spans="1:9">
      <c r="B5" s="56" t="s">
        <v>367</v>
      </c>
      <c r="C5" s="56"/>
      <c r="D5" s="56"/>
      <c r="E5" s="56"/>
    </row>
    <row r="6" spans="1:9">
      <c r="A6" s="53" t="s">
        <v>365</v>
      </c>
      <c r="B6" s="74" t="s">
        <v>123</v>
      </c>
      <c r="C6" s="74" t="s">
        <v>349</v>
      </c>
      <c r="D6" s="74" t="s">
        <v>368</v>
      </c>
      <c r="E6" s="74" t="s">
        <v>369</v>
      </c>
    </row>
    <row r="7" spans="1:9">
      <c r="A7" s="127">
        <v>-8</v>
      </c>
      <c r="B7" s="130">
        <v>7.5806148126000004</v>
      </c>
      <c r="C7" s="130">
        <v>7.15</v>
      </c>
      <c r="D7" s="130">
        <v>6.2</v>
      </c>
      <c r="E7" s="130">
        <v>8.4</v>
      </c>
    </row>
    <row r="8" spans="1:9">
      <c r="A8" s="127">
        <v>-7</v>
      </c>
      <c r="B8" s="130">
        <v>7.5186032549000004</v>
      </c>
      <c r="C8" s="130">
        <v>7.1</v>
      </c>
      <c r="D8" s="130">
        <v>6.2</v>
      </c>
      <c r="E8" s="130">
        <v>8.3000000000000007</v>
      </c>
    </row>
    <row r="9" spans="1:9">
      <c r="A9" s="127">
        <v>-6</v>
      </c>
      <c r="B9" s="130">
        <v>7.4769683056999998</v>
      </c>
      <c r="C9" s="130">
        <v>7.1</v>
      </c>
      <c r="D9" s="130">
        <v>6.2</v>
      </c>
      <c r="E9" s="130">
        <v>8.1999999999999993</v>
      </c>
    </row>
    <row r="10" spans="1:9">
      <c r="A10" s="127">
        <v>-5</v>
      </c>
      <c r="B10" s="130">
        <v>7.3830515637999996</v>
      </c>
      <c r="C10" s="130">
        <v>7</v>
      </c>
      <c r="D10" s="130">
        <v>6.1</v>
      </c>
      <c r="E10" s="130">
        <v>8.1999999999999993</v>
      </c>
    </row>
    <row r="11" spans="1:9">
      <c r="A11" s="127">
        <v>-4</v>
      </c>
      <c r="B11" s="130">
        <v>7.2365664819999997</v>
      </c>
      <c r="C11" s="130">
        <v>6.9</v>
      </c>
      <c r="D11" s="130">
        <v>6.1</v>
      </c>
      <c r="E11" s="130">
        <v>8</v>
      </c>
    </row>
    <row r="12" spans="1:9">
      <c r="A12" s="127">
        <v>-3</v>
      </c>
      <c r="B12" s="130">
        <v>7.1391738738999999</v>
      </c>
      <c r="C12" s="130">
        <v>6.7</v>
      </c>
      <c r="D12" s="130">
        <v>6</v>
      </c>
      <c r="E12" s="130">
        <v>7.8</v>
      </c>
    </row>
    <row r="13" spans="1:9">
      <c r="A13" s="127">
        <v>-2</v>
      </c>
      <c r="B13" s="130">
        <v>7.0208177861000003</v>
      </c>
      <c r="C13" s="130">
        <v>6.7</v>
      </c>
      <c r="D13" s="130">
        <v>5.9</v>
      </c>
      <c r="E13" s="130">
        <v>7.7</v>
      </c>
    </row>
    <row r="14" spans="1:9">
      <c r="A14" s="127">
        <v>-1</v>
      </c>
      <c r="B14" s="130">
        <v>6.8305997431999996</v>
      </c>
      <c r="C14" s="130">
        <v>6.5</v>
      </c>
      <c r="D14" s="130">
        <v>5.8</v>
      </c>
      <c r="E14" s="130">
        <v>7.5</v>
      </c>
    </row>
    <row r="15" spans="1:9">
      <c r="A15" s="127">
        <v>0</v>
      </c>
      <c r="B15" s="130">
        <v>6.5905245964999999</v>
      </c>
      <c r="C15" s="130">
        <v>6.3</v>
      </c>
      <c r="D15" s="130">
        <v>5.7</v>
      </c>
      <c r="E15" s="130">
        <v>7.2249999999999996</v>
      </c>
    </row>
    <row r="16" spans="1:9">
      <c r="A16" s="127">
        <v>1</v>
      </c>
      <c r="B16" s="130">
        <v>7.0580349983000001</v>
      </c>
      <c r="C16" s="130">
        <v>6.8</v>
      </c>
      <c r="D16" s="130">
        <v>5.9</v>
      </c>
      <c r="E16" s="130">
        <v>7.9</v>
      </c>
    </row>
    <row r="17" spans="1:8">
      <c r="A17" s="127">
        <v>2</v>
      </c>
      <c r="B17" s="130">
        <v>7.0233591576999999</v>
      </c>
      <c r="C17" s="130">
        <v>6.7</v>
      </c>
      <c r="D17" s="130">
        <v>5.8666666666999996</v>
      </c>
      <c r="E17" s="130">
        <v>7.9</v>
      </c>
    </row>
    <row r="18" spans="1:8">
      <c r="A18" s="127">
        <v>3</v>
      </c>
      <c r="B18" s="130">
        <v>7.0258444158</v>
      </c>
      <c r="C18" s="130">
        <v>6.75</v>
      </c>
      <c r="D18" s="130">
        <v>5.9</v>
      </c>
      <c r="E18" s="130">
        <v>7.8</v>
      </c>
    </row>
    <row r="19" spans="1:8">
      <c r="A19" s="127">
        <v>4</v>
      </c>
      <c r="B19" s="130">
        <v>7.0079768618999996</v>
      </c>
      <c r="C19" s="130">
        <v>6.7</v>
      </c>
      <c r="D19" s="130">
        <v>5.8</v>
      </c>
      <c r="E19" s="130">
        <v>7.9</v>
      </c>
    </row>
    <row r="20" spans="1:8">
      <c r="A20" s="127">
        <v>5</v>
      </c>
      <c r="B20" s="130">
        <v>7.0470043524000001</v>
      </c>
      <c r="C20" s="130">
        <v>6.8</v>
      </c>
      <c r="D20" s="130">
        <v>5.9</v>
      </c>
      <c r="E20" s="130">
        <v>7.9</v>
      </c>
    </row>
    <row r="21" spans="1:8">
      <c r="A21" s="127">
        <v>6</v>
      </c>
      <c r="B21" s="130">
        <v>6.9895046082999999</v>
      </c>
      <c r="C21" s="130">
        <v>6.7</v>
      </c>
      <c r="D21" s="130">
        <v>5.85</v>
      </c>
      <c r="E21" s="130">
        <v>7.8</v>
      </c>
    </row>
    <row r="22" spans="1:8">
      <c r="A22" s="127">
        <v>7</v>
      </c>
      <c r="B22" s="130">
        <v>7.0094519016000003</v>
      </c>
      <c r="C22" s="130">
        <v>6.8</v>
      </c>
      <c r="D22" s="130">
        <v>5.9</v>
      </c>
      <c r="E22" s="130">
        <v>7.8</v>
      </c>
    </row>
    <row r="24" spans="1:8">
      <c r="A24" s="57" t="s">
        <v>370</v>
      </c>
      <c r="B24" s="57"/>
      <c r="C24" s="57"/>
      <c r="D24" s="57"/>
      <c r="E24" s="57"/>
      <c r="F24" s="57"/>
      <c r="G24" s="57"/>
      <c r="H24" s="57"/>
    </row>
    <row r="25" spans="1:8">
      <c r="A25" s="57"/>
      <c r="B25" s="57"/>
      <c r="C25" s="57"/>
      <c r="D25" s="57"/>
      <c r="E25" s="57"/>
      <c r="F25" s="57"/>
      <c r="G25" s="57"/>
      <c r="H25" s="57"/>
    </row>
  </sheetData>
  <mergeCells count="3">
    <mergeCell ref="B5:E5"/>
    <mergeCell ref="A24:H25"/>
    <mergeCell ref="A2:I3"/>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heetViews>
  <sheetFormatPr defaultColWidth="9.140625" defaultRowHeight="12.75"/>
  <cols>
    <col min="1" max="16384" width="9.140625" style="53"/>
  </cols>
  <sheetData>
    <row r="1" spans="1:9">
      <c r="A1" s="41" t="s">
        <v>382</v>
      </c>
    </row>
    <row r="2" spans="1:9">
      <c r="A2" s="57" t="s">
        <v>392</v>
      </c>
      <c r="B2" s="57"/>
      <c r="C2" s="57"/>
      <c r="D2" s="57"/>
      <c r="E2" s="57"/>
      <c r="F2" s="57"/>
      <c r="G2" s="57"/>
      <c r="H2" s="57"/>
      <c r="I2" s="57"/>
    </row>
    <row r="3" spans="1:9">
      <c r="A3" s="57"/>
      <c r="B3" s="57"/>
      <c r="C3" s="57"/>
      <c r="D3" s="57"/>
      <c r="E3" s="57"/>
      <c r="F3" s="57"/>
      <c r="G3" s="57"/>
      <c r="H3" s="57"/>
      <c r="I3" s="57"/>
    </row>
    <row r="5" spans="1:9">
      <c r="B5" s="56" t="s">
        <v>371</v>
      </c>
      <c r="C5" s="56"/>
      <c r="D5" s="56"/>
      <c r="E5" s="56"/>
    </row>
    <row r="6" spans="1:9">
      <c r="A6" s="53" t="s">
        <v>365</v>
      </c>
      <c r="B6" s="74" t="s">
        <v>123</v>
      </c>
      <c r="C6" s="74" t="s">
        <v>349</v>
      </c>
      <c r="D6" s="74" t="s">
        <v>368</v>
      </c>
      <c r="E6" s="74" t="s">
        <v>369</v>
      </c>
    </row>
    <row r="7" spans="1:9">
      <c r="A7" s="127">
        <v>-8</v>
      </c>
      <c r="B7" s="130">
        <v>4.1772469058999997</v>
      </c>
      <c r="C7" s="130">
        <v>4.0999999999999996</v>
      </c>
      <c r="D7" s="130">
        <v>3.7</v>
      </c>
      <c r="E7" s="130">
        <v>4.5999999999999996</v>
      </c>
    </row>
    <row r="8" spans="1:9">
      <c r="A8" s="127">
        <v>-7</v>
      </c>
      <c r="B8" s="130">
        <v>4.2326838012000003</v>
      </c>
      <c r="C8" s="130">
        <v>4.2</v>
      </c>
      <c r="D8" s="130">
        <v>3.75</v>
      </c>
      <c r="E8" s="130">
        <v>4.7</v>
      </c>
    </row>
    <row r="9" spans="1:9">
      <c r="A9" s="127">
        <v>-6</v>
      </c>
      <c r="B9" s="130">
        <v>4.2964149558000004</v>
      </c>
      <c r="C9" s="130">
        <v>4.25</v>
      </c>
      <c r="D9" s="130">
        <v>3.8</v>
      </c>
      <c r="E9" s="130">
        <v>4.7</v>
      </c>
    </row>
    <row r="10" spans="1:9">
      <c r="A10" s="127">
        <v>-5</v>
      </c>
      <c r="B10" s="130">
        <v>4.3286607126999996</v>
      </c>
      <c r="C10" s="130">
        <v>4.3</v>
      </c>
      <c r="D10" s="130">
        <v>3.8</v>
      </c>
      <c r="E10" s="130">
        <v>4.8</v>
      </c>
    </row>
    <row r="11" spans="1:9">
      <c r="A11" s="127">
        <v>-4</v>
      </c>
      <c r="B11" s="130">
        <v>4.412253421</v>
      </c>
      <c r="C11" s="130">
        <v>4.4000000000000004</v>
      </c>
      <c r="D11" s="130">
        <v>3.9</v>
      </c>
      <c r="E11" s="130">
        <v>4.9000000000000004</v>
      </c>
    </row>
    <row r="12" spans="1:9">
      <c r="A12" s="127">
        <v>-3</v>
      </c>
      <c r="B12" s="130">
        <v>4.5425612546999998</v>
      </c>
      <c r="C12" s="130">
        <v>4.5</v>
      </c>
      <c r="D12" s="130">
        <v>4</v>
      </c>
      <c r="E12" s="130">
        <v>5</v>
      </c>
    </row>
    <row r="13" spans="1:9">
      <c r="A13" s="127">
        <v>-2</v>
      </c>
      <c r="B13" s="130">
        <v>4.7165800031999998</v>
      </c>
      <c r="C13" s="130">
        <v>4.6333333333000004</v>
      </c>
      <c r="D13" s="130">
        <v>4.0999999999999996</v>
      </c>
      <c r="E13" s="130">
        <v>5.2</v>
      </c>
    </row>
    <row r="14" spans="1:9">
      <c r="A14" s="127">
        <v>-1</v>
      </c>
      <c r="B14" s="130">
        <v>5.1907733579000004</v>
      </c>
      <c r="C14" s="130">
        <v>5.0333333332999999</v>
      </c>
      <c r="D14" s="130">
        <v>4.4000000000000004</v>
      </c>
      <c r="E14" s="130">
        <v>5.8</v>
      </c>
    </row>
    <row r="15" spans="1:9">
      <c r="A15" s="127">
        <v>0</v>
      </c>
      <c r="B15" s="130">
        <v>4.4034807332000003</v>
      </c>
      <c r="C15" s="130">
        <v>4.3</v>
      </c>
      <c r="D15" s="130">
        <v>3.6</v>
      </c>
      <c r="E15" s="130">
        <v>5.0999999999999996</v>
      </c>
    </row>
    <row r="16" spans="1:9">
      <c r="A16" s="127">
        <v>1</v>
      </c>
      <c r="B16" s="130">
        <v>4.5041248100000004</v>
      </c>
      <c r="C16" s="130">
        <v>4.4000000000000004</v>
      </c>
      <c r="D16" s="130">
        <v>3.7</v>
      </c>
      <c r="E16" s="130">
        <v>5.15</v>
      </c>
    </row>
    <row r="17" spans="1:9">
      <c r="A17" s="127">
        <v>2</v>
      </c>
      <c r="B17" s="130">
        <v>4.5926046721000002</v>
      </c>
      <c r="C17" s="130">
        <v>4.45</v>
      </c>
      <c r="D17" s="130">
        <v>3.8</v>
      </c>
      <c r="E17" s="130">
        <v>5.2333333333000001</v>
      </c>
    </row>
    <row r="18" spans="1:9">
      <c r="A18" s="127">
        <v>3</v>
      </c>
      <c r="B18" s="130">
        <v>4.6106577177999997</v>
      </c>
      <c r="C18" s="130">
        <v>4.4666666667000001</v>
      </c>
      <c r="D18" s="130">
        <v>3.7</v>
      </c>
      <c r="E18" s="130">
        <v>5.3</v>
      </c>
    </row>
    <row r="19" spans="1:9">
      <c r="A19" s="127">
        <v>4</v>
      </c>
      <c r="B19" s="130">
        <v>4.6000551604000002</v>
      </c>
      <c r="C19" s="130">
        <v>4.4000000000000004</v>
      </c>
      <c r="D19" s="130">
        <v>3.7</v>
      </c>
      <c r="E19" s="130">
        <v>5.3</v>
      </c>
    </row>
    <row r="20" spans="1:9">
      <c r="A20" s="127">
        <v>5</v>
      </c>
      <c r="B20" s="130">
        <v>4.6067995521</v>
      </c>
      <c r="C20" s="130">
        <v>4.5</v>
      </c>
      <c r="D20" s="130">
        <v>3.65</v>
      </c>
      <c r="E20" s="130">
        <v>5.35</v>
      </c>
    </row>
    <row r="21" spans="1:9">
      <c r="A21" s="127">
        <v>6</v>
      </c>
      <c r="B21" s="130">
        <v>4.5807748370999999</v>
      </c>
      <c r="C21" s="130">
        <v>4.4583333332999997</v>
      </c>
      <c r="D21" s="130">
        <v>3.6</v>
      </c>
      <c r="E21" s="130">
        <v>5.3333333332999997</v>
      </c>
    </row>
    <row r="22" spans="1:9">
      <c r="A22" s="127">
        <v>7</v>
      </c>
      <c r="B22" s="130">
        <v>4.5845199384999997</v>
      </c>
      <c r="C22" s="130">
        <v>4.4000000000000004</v>
      </c>
      <c r="D22" s="130">
        <v>3.5583333332999998</v>
      </c>
      <c r="E22" s="130">
        <v>5.4</v>
      </c>
    </row>
    <row r="24" spans="1:9">
      <c r="A24" s="57" t="s">
        <v>354</v>
      </c>
      <c r="B24" s="57"/>
      <c r="C24" s="57"/>
      <c r="D24" s="57"/>
      <c r="E24" s="57"/>
      <c r="F24" s="57"/>
      <c r="G24" s="57"/>
      <c r="H24" s="57"/>
      <c r="I24" s="57"/>
    </row>
    <row r="25" spans="1:9">
      <c r="A25" s="57"/>
      <c r="B25" s="57"/>
      <c r="C25" s="57"/>
      <c r="D25" s="57"/>
      <c r="E25" s="57"/>
      <c r="F25" s="57"/>
      <c r="G25" s="57"/>
      <c r="H25" s="57"/>
      <c r="I25" s="57"/>
    </row>
  </sheetData>
  <mergeCells count="3">
    <mergeCell ref="B5:E5"/>
    <mergeCell ref="A2:I3"/>
    <mergeCell ref="A24:I25"/>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heetViews>
  <sheetFormatPr defaultColWidth="9.140625" defaultRowHeight="12.75"/>
  <cols>
    <col min="1" max="16384" width="9.140625" style="53"/>
  </cols>
  <sheetData>
    <row r="1" spans="1:9">
      <c r="A1" s="41" t="s">
        <v>383</v>
      </c>
    </row>
    <row r="2" spans="1:9">
      <c r="A2" s="57" t="s">
        <v>394</v>
      </c>
      <c r="B2" s="57"/>
      <c r="C2" s="57"/>
      <c r="D2" s="57"/>
      <c r="E2" s="57"/>
      <c r="F2" s="57"/>
      <c r="G2" s="57"/>
      <c r="H2" s="57"/>
      <c r="I2" s="57"/>
    </row>
    <row r="3" spans="1:9">
      <c r="A3" s="57"/>
      <c r="B3" s="57"/>
      <c r="C3" s="57"/>
      <c r="D3" s="57"/>
      <c r="E3" s="57"/>
      <c r="F3" s="57"/>
      <c r="G3" s="57"/>
      <c r="H3" s="57"/>
      <c r="I3" s="57"/>
    </row>
    <row r="5" spans="1:9">
      <c r="B5" s="56" t="s">
        <v>372</v>
      </c>
      <c r="C5" s="56"/>
      <c r="D5" s="56"/>
      <c r="E5" s="56"/>
    </row>
    <row r="6" spans="1:9">
      <c r="A6" s="53" t="s">
        <v>365</v>
      </c>
      <c r="B6" s="74" t="s">
        <v>123</v>
      </c>
      <c r="C6" s="74" t="s">
        <v>349</v>
      </c>
      <c r="D6" s="74" t="s">
        <v>368</v>
      </c>
      <c r="E6" s="74" t="s">
        <v>369</v>
      </c>
    </row>
    <row r="7" spans="1:9">
      <c r="A7" s="127">
        <v>-8</v>
      </c>
      <c r="B7" s="130">
        <v>139.22462555768004</v>
      </c>
      <c r="C7" s="130">
        <v>116</v>
      </c>
      <c r="D7" s="130">
        <v>74</v>
      </c>
      <c r="E7" s="130">
        <v>176</v>
      </c>
    </row>
    <row r="8" spans="1:9">
      <c r="A8" s="127">
        <v>-7</v>
      </c>
      <c r="B8" s="130">
        <v>145.3231111111111</v>
      </c>
      <c r="C8" s="130">
        <v>123</v>
      </c>
      <c r="D8" s="130">
        <v>77</v>
      </c>
      <c r="E8" s="130">
        <v>184</v>
      </c>
    </row>
    <row r="9" spans="1:9">
      <c r="A9" s="127">
        <v>-6</v>
      </c>
      <c r="B9" s="130">
        <v>152.28580537756</v>
      </c>
      <c r="C9" s="130">
        <v>128</v>
      </c>
      <c r="D9" s="130">
        <v>79</v>
      </c>
      <c r="E9" s="130">
        <v>194</v>
      </c>
    </row>
    <row r="10" spans="1:9">
      <c r="A10" s="127">
        <v>-5</v>
      </c>
      <c r="B10" s="130">
        <v>160.559706959707</v>
      </c>
      <c r="C10" s="130">
        <v>133</v>
      </c>
      <c r="D10" s="130">
        <v>85</v>
      </c>
      <c r="E10" s="130">
        <v>206</v>
      </c>
    </row>
    <row r="11" spans="1:9">
      <c r="A11" s="127">
        <v>-4</v>
      </c>
      <c r="B11" s="130">
        <v>169.62640730916598</v>
      </c>
      <c r="C11" s="130">
        <v>139</v>
      </c>
      <c r="D11" s="130">
        <v>92</v>
      </c>
      <c r="E11" s="130">
        <v>217</v>
      </c>
    </row>
    <row r="12" spans="1:9">
      <c r="A12" s="127">
        <v>-3</v>
      </c>
      <c r="B12" s="130">
        <v>179.48988238438926</v>
      </c>
      <c r="C12" s="130">
        <v>151</v>
      </c>
      <c r="D12" s="130">
        <v>93</v>
      </c>
      <c r="E12" s="130">
        <v>232</v>
      </c>
    </row>
    <row r="13" spans="1:9">
      <c r="A13" s="127">
        <v>-2</v>
      </c>
      <c r="B13" s="130">
        <v>193.15433931860034</v>
      </c>
      <c r="C13" s="130">
        <v>162</v>
      </c>
      <c r="D13" s="130">
        <v>101</v>
      </c>
      <c r="E13" s="130">
        <v>252</v>
      </c>
    </row>
    <row r="14" spans="1:9">
      <c r="A14" s="127">
        <v>-1</v>
      </c>
      <c r="B14" s="130">
        <v>216.94257526529663</v>
      </c>
      <c r="C14" s="130">
        <v>184.83333333333331</v>
      </c>
      <c r="D14" s="130">
        <v>110</v>
      </c>
      <c r="E14" s="130">
        <v>289.75</v>
      </c>
    </row>
    <row r="15" spans="1:9">
      <c r="A15" s="127">
        <v>0</v>
      </c>
      <c r="B15" s="130">
        <v>212.4345774468627</v>
      </c>
      <c r="C15" s="130">
        <v>185</v>
      </c>
      <c r="D15" s="130">
        <v>103.33333333333333</v>
      </c>
      <c r="E15" s="130">
        <v>284</v>
      </c>
    </row>
    <row r="16" spans="1:9">
      <c r="A16" s="127">
        <v>1</v>
      </c>
      <c r="B16" s="130">
        <v>209.24271661569824</v>
      </c>
      <c r="C16" s="130">
        <v>186</v>
      </c>
      <c r="D16" s="130">
        <v>99</v>
      </c>
      <c r="E16" s="130">
        <v>285.25</v>
      </c>
    </row>
    <row r="17" spans="1:9">
      <c r="A17" s="127">
        <v>2</v>
      </c>
      <c r="B17" s="130">
        <v>223.7828953131845</v>
      </c>
      <c r="C17" s="130">
        <v>201</v>
      </c>
      <c r="D17" s="130">
        <v>108</v>
      </c>
      <c r="E17" s="130">
        <v>306.33333333333331</v>
      </c>
    </row>
    <row r="18" spans="1:9">
      <c r="A18" s="127">
        <v>3</v>
      </c>
      <c r="B18" s="130">
        <v>230.37978059483149</v>
      </c>
      <c r="C18" s="130">
        <v>208.66666666666666</v>
      </c>
      <c r="D18" s="130">
        <v>114.66666666666667</v>
      </c>
      <c r="E18" s="130">
        <v>310.66666666666669</v>
      </c>
    </row>
    <row r="19" spans="1:9">
      <c r="A19" s="127">
        <v>4</v>
      </c>
      <c r="B19" s="130">
        <v>233.61301402999524</v>
      </c>
      <c r="C19" s="130">
        <v>211.41666666666669</v>
      </c>
      <c r="D19" s="130">
        <v>111</v>
      </c>
      <c r="E19" s="130">
        <v>315</v>
      </c>
    </row>
    <row r="20" spans="1:9">
      <c r="A20" s="127">
        <v>5</v>
      </c>
      <c r="B20" s="130">
        <v>241.12244170529587</v>
      </c>
      <c r="C20" s="130">
        <v>216.16666666666669</v>
      </c>
      <c r="D20" s="130">
        <v>116</v>
      </c>
      <c r="E20" s="130">
        <v>331.54166666666663</v>
      </c>
    </row>
    <row r="21" spans="1:9">
      <c r="A21" s="127">
        <v>6</v>
      </c>
      <c r="B21" s="130">
        <v>240.10396583614423</v>
      </c>
      <c r="C21" s="130">
        <v>216</v>
      </c>
      <c r="D21" s="130">
        <v>113</v>
      </c>
      <c r="E21" s="130">
        <v>327</v>
      </c>
    </row>
    <row r="22" spans="1:9">
      <c r="A22" s="127">
        <v>7</v>
      </c>
      <c r="B22" s="130">
        <v>240.29474967061932</v>
      </c>
      <c r="C22" s="130">
        <v>211</v>
      </c>
      <c r="D22" s="130">
        <v>105</v>
      </c>
      <c r="E22" s="130">
        <v>330.66666666666669</v>
      </c>
    </row>
    <row r="24" spans="1:9">
      <c r="A24" s="57" t="s">
        <v>373</v>
      </c>
      <c r="B24" s="57"/>
      <c r="C24" s="57"/>
      <c r="D24" s="57"/>
      <c r="E24" s="57"/>
      <c r="F24" s="57"/>
      <c r="G24" s="57"/>
      <c r="H24" s="57"/>
      <c r="I24" s="57"/>
    </row>
    <row r="25" spans="1:9">
      <c r="A25" s="57"/>
      <c r="B25" s="57"/>
      <c r="C25" s="57"/>
      <c r="D25" s="57"/>
      <c r="E25" s="57"/>
      <c r="F25" s="57"/>
      <c r="G25" s="57"/>
      <c r="H25" s="57"/>
      <c r="I25" s="57"/>
    </row>
  </sheetData>
  <mergeCells count="3">
    <mergeCell ref="B5:E5"/>
    <mergeCell ref="A2:I3"/>
    <mergeCell ref="A24:I25"/>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heetViews>
  <sheetFormatPr defaultColWidth="9.140625" defaultRowHeight="12.75"/>
  <cols>
    <col min="1" max="16384" width="9.140625" style="53"/>
  </cols>
  <sheetData>
    <row r="1" spans="1:8">
      <c r="A1" s="41" t="s">
        <v>384</v>
      </c>
    </row>
    <row r="2" spans="1:8">
      <c r="A2" s="57" t="s">
        <v>395</v>
      </c>
      <c r="B2" s="57"/>
      <c r="C2" s="57"/>
      <c r="D2" s="57"/>
      <c r="E2" s="57"/>
      <c r="F2" s="57"/>
      <c r="G2" s="57"/>
      <c r="H2" s="57"/>
    </row>
    <row r="3" spans="1:8">
      <c r="A3" s="57"/>
      <c r="B3" s="57"/>
      <c r="C3" s="57"/>
      <c r="D3" s="57"/>
      <c r="E3" s="57"/>
      <c r="F3" s="57"/>
      <c r="G3" s="57"/>
      <c r="H3" s="57"/>
    </row>
    <row r="4" spans="1:8">
      <c r="A4" s="57"/>
      <c r="B4" s="57"/>
      <c r="C4" s="57"/>
      <c r="D4" s="57"/>
      <c r="E4" s="57"/>
      <c r="F4" s="57"/>
      <c r="G4" s="57"/>
      <c r="H4" s="57"/>
    </row>
    <row r="5" spans="1:8">
      <c r="B5" s="56" t="s">
        <v>374</v>
      </c>
      <c r="C5" s="56"/>
      <c r="D5" s="56"/>
      <c r="E5" s="56"/>
    </row>
    <row r="6" spans="1:8">
      <c r="A6" s="53" t="s">
        <v>365</v>
      </c>
      <c r="B6" s="74" t="s">
        <v>123</v>
      </c>
      <c r="C6" s="74" t="s">
        <v>349</v>
      </c>
      <c r="D6" s="74" t="s">
        <v>368</v>
      </c>
      <c r="E6" s="74" t="s">
        <v>369</v>
      </c>
    </row>
    <row r="7" spans="1:8">
      <c r="A7" s="127">
        <v>-8</v>
      </c>
      <c r="B7" s="130">
        <v>3.502072725948874</v>
      </c>
      <c r="C7" s="130">
        <v>3.6</v>
      </c>
      <c r="D7" s="130">
        <v>3.23</v>
      </c>
      <c r="E7" s="130">
        <v>3.8499999999999996</v>
      </c>
      <c r="F7" s="131"/>
    </row>
    <row r="8" spans="1:8">
      <c r="A8" s="127">
        <v>-7</v>
      </c>
      <c r="B8" s="130">
        <v>3.4852653957648352</v>
      </c>
      <c r="C8" s="130">
        <v>3.55</v>
      </c>
      <c r="D8" s="130">
        <v>3.2</v>
      </c>
      <c r="E8" s="130">
        <v>3.8000000000000003</v>
      </c>
      <c r="F8" s="131"/>
    </row>
    <row r="9" spans="1:8">
      <c r="A9" s="127">
        <v>-6</v>
      </c>
      <c r="B9" s="130">
        <v>3.4548520394606039</v>
      </c>
      <c r="C9" s="130">
        <v>3.5</v>
      </c>
      <c r="D9" s="130">
        <v>3.1999999999999997</v>
      </c>
      <c r="E9" s="130">
        <v>3.8</v>
      </c>
      <c r="F9" s="131"/>
    </row>
    <row r="10" spans="1:8">
      <c r="A10" s="127">
        <v>-5</v>
      </c>
      <c r="B10" s="130">
        <v>3.4471861317654686</v>
      </c>
      <c r="C10" s="130">
        <v>3.5</v>
      </c>
      <c r="D10" s="130">
        <v>3.2</v>
      </c>
      <c r="E10" s="130">
        <v>3.8</v>
      </c>
      <c r="F10" s="131"/>
    </row>
    <row r="11" spans="1:8">
      <c r="A11" s="127">
        <v>-4</v>
      </c>
      <c r="B11" s="130">
        <v>3.4056715403577749</v>
      </c>
      <c r="C11" s="130">
        <v>3.5</v>
      </c>
      <c r="D11" s="130">
        <v>3.1</v>
      </c>
      <c r="E11" s="130">
        <v>3.8</v>
      </c>
      <c r="F11" s="131"/>
    </row>
    <row r="12" spans="1:8">
      <c r="A12" s="127">
        <v>-3</v>
      </c>
      <c r="B12" s="130">
        <v>3.3866135045457928</v>
      </c>
      <c r="C12" s="130">
        <v>3.5</v>
      </c>
      <c r="D12" s="130">
        <v>3.0666666666666664</v>
      </c>
      <c r="E12" s="130">
        <v>3.8</v>
      </c>
      <c r="F12" s="131"/>
    </row>
    <row r="13" spans="1:8">
      <c r="A13" s="127">
        <v>-2</v>
      </c>
      <c r="B13" s="130">
        <v>3.331805689594626</v>
      </c>
      <c r="C13" s="130">
        <v>3.4</v>
      </c>
      <c r="D13" s="132">
        <v>3</v>
      </c>
      <c r="E13" s="130">
        <v>3.75</v>
      </c>
      <c r="F13" s="131"/>
    </row>
    <row r="14" spans="1:8">
      <c r="A14" s="127">
        <v>-1</v>
      </c>
      <c r="B14" s="130">
        <v>3.3014115126986803</v>
      </c>
      <c r="C14" s="130">
        <v>3.4</v>
      </c>
      <c r="D14" s="130">
        <v>2.95</v>
      </c>
      <c r="E14" s="130">
        <v>3.7000000000000006</v>
      </c>
      <c r="F14" s="131"/>
    </row>
    <row r="15" spans="1:8">
      <c r="A15" s="127">
        <v>0</v>
      </c>
      <c r="B15" s="130">
        <v>3.3617780658976764</v>
      </c>
      <c r="C15" s="130">
        <v>3.4249999999999998</v>
      </c>
      <c r="D15" s="130">
        <v>3</v>
      </c>
      <c r="E15" s="130">
        <v>3.8</v>
      </c>
      <c r="F15" s="131"/>
    </row>
    <row r="16" spans="1:8">
      <c r="A16" s="127">
        <v>1</v>
      </c>
      <c r="B16" s="130">
        <v>3.5492705694338986</v>
      </c>
      <c r="C16" s="130">
        <v>3.6</v>
      </c>
      <c r="D16" s="130">
        <v>3.2666666666666662</v>
      </c>
      <c r="E16" s="130">
        <v>3.9</v>
      </c>
      <c r="F16" s="131"/>
    </row>
    <row r="17" spans="1:8">
      <c r="A17" s="127">
        <v>2</v>
      </c>
      <c r="B17" s="130">
        <v>3.6149146443580795</v>
      </c>
      <c r="C17" s="130">
        <v>3.7</v>
      </c>
      <c r="D17" s="130">
        <v>3.38</v>
      </c>
      <c r="E17" s="130">
        <v>3.9799999999999995</v>
      </c>
      <c r="F17" s="131"/>
    </row>
    <row r="18" spans="1:8">
      <c r="A18" s="127">
        <v>3</v>
      </c>
      <c r="B18" s="130">
        <v>3.6619636236624782</v>
      </c>
      <c r="C18" s="130">
        <v>3.7</v>
      </c>
      <c r="D18" s="130">
        <v>3.4</v>
      </c>
      <c r="E18" s="130">
        <v>4</v>
      </c>
      <c r="F18" s="131"/>
    </row>
    <row r="19" spans="1:8">
      <c r="A19" s="127">
        <v>4</v>
      </c>
      <c r="B19" s="130">
        <v>3.6655768055316709</v>
      </c>
      <c r="C19" s="130">
        <v>3.7225000000000001</v>
      </c>
      <c r="D19" s="130">
        <v>3.4</v>
      </c>
      <c r="E19" s="130">
        <v>4</v>
      </c>
      <c r="F19" s="131"/>
    </row>
    <row r="20" spans="1:8">
      <c r="A20" s="127">
        <v>5</v>
      </c>
      <c r="B20" s="130">
        <v>3.7065894941825079</v>
      </c>
      <c r="C20" s="130">
        <v>3.7658333333333331</v>
      </c>
      <c r="D20" s="130">
        <v>3.4333333333333331</v>
      </c>
      <c r="E20" s="130">
        <v>4.0250000000000004</v>
      </c>
      <c r="F20" s="131"/>
    </row>
    <row r="21" spans="1:8">
      <c r="A21" s="127">
        <v>6</v>
      </c>
      <c r="B21" s="130">
        <v>3.6825200505512989</v>
      </c>
      <c r="C21" s="130">
        <v>3.7333333333333338</v>
      </c>
      <c r="D21" s="130">
        <v>3.4</v>
      </c>
      <c r="E21" s="130">
        <v>4</v>
      </c>
      <c r="F21" s="131"/>
    </row>
    <row r="22" spans="1:8">
      <c r="A22" s="127">
        <v>7</v>
      </c>
      <c r="B22" s="130">
        <v>3.6894679855965196</v>
      </c>
      <c r="C22" s="130">
        <v>3.75</v>
      </c>
      <c r="D22" s="130">
        <v>3.4333333333333331</v>
      </c>
      <c r="E22" s="130">
        <v>4</v>
      </c>
      <c r="F22" s="131"/>
    </row>
    <row r="24" spans="1:8">
      <c r="A24" s="57" t="s">
        <v>366</v>
      </c>
      <c r="B24" s="57"/>
      <c r="C24" s="57"/>
      <c r="D24" s="57"/>
      <c r="E24" s="57"/>
      <c r="F24" s="57"/>
      <c r="G24" s="57"/>
      <c r="H24" s="57"/>
    </row>
    <row r="25" spans="1:8">
      <c r="A25" s="57"/>
      <c r="B25" s="57"/>
      <c r="C25" s="57"/>
      <c r="D25" s="57"/>
      <c r="E25" s="57"/>
      <c r="F25" s="57"/>
      <c r="G25" s="57"/>
      <c r="H25" s="57"/>
    </row>
  </sheetData>
  <mergeCells count="3">
    <mergeCell ref="B5:E5"/>
    <mergeCell ref="A2:H4"/>
    <mergeCell ref="A24:H2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2.75"/>
  <cols>
    <col min="1" max="1" width="19.5703125" style="8" customWidth="1"/>
    <col min="2" max="16384" width="9.140625" style="8"/>
  </cols>
  <sheetData>
    <row r="1" spans="1:10">
      <c r="A1" s="8" t="s">
        <v>8</v>
      </c>
    </row>
    <row r="2" spans="1:10">
      <c r="A2" s="8" t="s">
        <v>286</v>
      </c>
    </row>
    <row r="4" spans="1:10">
      <c r="B4" s="21" t="s">
        <v>228</v>
      </c>
      <c r="C4" s="21"/>
      <c r="D4" s="21"/>
      <c r="E4" s="21"/>
      <c r="F4" s="21"/>
      <c r="G4" s="21"/>
      <c r="H4" s="21"/>
      <c r="I4" s="21"/>
      <c r="J4" s="21"/>
    </row>
    <row r="5" spans="1:10">
      <c r="A5" s="8" t="s">
        <v>218</v>
      </c>
      <c r="B5" s="15">
        <v>2007</v>
      </c>
      <c r="C5" s="15">
        <f>B5+1</f>
        <v>2008</v>
      </c>
      <c r="D5" s="15">
        <f t="shared" ref="D5:I5" si="0">C5+1</f>
        <v>2009</v>
      </c>
      <c r="E5" s="15">
        <f t="shared" si="0"/>
        <v>2010</v>
      </c>
      <c r="F5" s="15">
        <f t="shared" si="0"/>
        <v>2011</v>
      </c>
      <c r="G5" s="15">
        <f t="shared" si="0"/>
        <v>2012</v>
      </c>
      <c r="H5" s="15">
        <f t="shared" si="0"/>
        <v>2013</v>
      </c>
      <c r="I5" s="15">
        <f t="shared" si="0"/>
        <v>2014</v>
      </c>
      <c r="J5" s="15">
        <f>I5+1</f>
        <v>2015</v>
      </c>
    </row>
    <row r="6" spans="1:10">
      <c r="A6" s="11" t="s">
        <v>234</v>
      </c>
      <c r="B6" s="22">
        <v>1.23</v>
      </c>
      <c r="C6" s="22">
        <v>1.24</v>
      </c>
      <c r="D6" s="22">
        <v>1.23</v>
      </c>
      <c r="E6" s="22">
        <v>1.29</v>
      </c>
      <c r="F6" s="22">
        <v>1.1599999999999999</v>
      </c>
      <c r="G6" s="22">
        <v>0.99</v>
      </c>
      <c r="H6" s="22">
        <v>1.07</v>
      </c>
      <c r="I6" s="22">
        <v>1.2</v>
      </c>
      <c r="J6" s="22">
        <v>1.1100000000000001</v>
      </c>
    </row>
    <row r="7" spans="1:10">
      <c r="A7" s="11" t="s">
        <v>235</v>
      </c>
      <c r="B7" s="22">
        <v>20.2</v>
      </c>
      <c r="C7" s="22">
        <v>19.510000000000002</v>
      </c>
      <c r="D7" s="22">
        <v>18.579999999999998</v>
      </c>
      <c r="E7" s="22">
        <v>16.690000000000001</v>
      </c>
      <c r="F7" s="22">
        <v>16.39</v>
      </c>
      <c r="G7" s="22">
        <v>16.64</v>
      </c>
      <c r="H7" s="22">
        <v>15.38</v>
      </c>
      <c r="I7" s="22">
        <v>16.04</v>
      </c>
      <c r="J7" s="22">
        <v>15.34</v>
      </c>
    </row>
    <row r="8" spans="1:10">
      <c r="A8" s="11" t="s">
        <v>236</v>
      </c>
      <c r="B8" s="22">
        <v>53.59</v>
      </c>
      <c r="C8" s="22">
        <v>52.73</v>
      </c>
      <c r="D8" s="22">
        <v>54.43</v>
      </c>
      <c r="E8" s="22">
        <v>55.18</v>
      </c>
      <c r="F8" s="22">
        <v>56.47</v>
      </c>
      <c r="G8" s="22">
        <v>56.9</v>
      </c>
      <c r="H8" s="22">
        <v>57.64</v>
      </c>
      <c r="I8" s="22">
        <v>58.14</v>
      </c>
      <c r="J8" s="22">
        <v>59.33</v>
      </c>
    </row>
    <row r="9" spans="1:10">
      <c r="A9" s="11" t="s">
        <v>363</v>
      </c>
      <c r="B9" s="22">
        <v>24.98</v>
      </c>
      <c r="C9" s="22">
        <v>26.52</v>
      </c>
      <c r="D9" s="22">
        <v>25.76</v>
      </c>
      <c r="E9" s="22">
        <v>26.83</v>
      </c>
      <c r="F9" s="22">
        <v>25.98</v>
      </c>
      <c r="G9" s="22">
        <v>25.47</v>
      </c>
      <c r="H9" s="22">
        <v>25.9</v>
      </c>
      <c r="I9" s="22">
        <v>24.63</v>
      </c>
      <c r="J9" s="22">
        <v>24.21</v>
      </c>
    </row>
    <row r="11" spans="1:10">
      <c r="A11" s="11"/>
    </row>
    <row r="13" spans="1:10">
      <c r="A13" s="11"/>
    </row>
  </sheetData>
  <mergeCells count="1">
    <mergeCell ref="B4:J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workbookViewId="0"/>
  </sheetViews>
  <sheetFormatPr defaultRowHeight="12.75"/>
  <cols>
    <col min="1" max="1" width="24.5703125" style="8" customWidth="1"/>
    <col min="2" max="16384" width="9.140625" style="8"/>
  </cols>
  <sheetData>
    <row r="1" spans="1:11">
      <c r="A1" s="8" t="s">
        <v>30</v>
      </c>
    </row>
    <row r="2" spans="1:11">
      <c r="A2" s="8" t="s">
        <v>386</v>
      </c>
    </row>
    <row r="4" spans="1:11">
      <c r="B4" s="21" t="s">
        <v>228</v>
      </c>
      <c r="C4" s="21"/>
      <c r="D4" s="21"/>
      <c r="E4" s="21"/>
      <c r="F4" s="21"/>
      <c r="G4" s="21"/>
      <c r="H4" s="21"/>
      <c r="I4" s="21"/>
      <c r="J4" s="21"/>
    </row>
    <row r="5" spans="1:11">
      <c r="A5" s="8" t="s">
        <v>233</v>
      </c>
      <c r="B5" s="15">
        <v>2007</v>
      </c>
      <c r="C5" s="15">
        <f>B5+1</f>
        <v>2008</v>
      </c>
      <c r="D5" s="15">
        <f t="shared" ref="D5:I5" si="0">C5+1</f>
        <v>2009</v>
      </c>
      <c r="E5" s="15">
        <f t="shared" si="0"/>
        <v>2010</v>
      </c>
      <c r="F5" s="15">
        <f t="shared" si="0"/>
        <v>2011</v>
      </c>
      <c r="G5" s="15">
        <f t="shared" si="0"/>
        <v>2012</v>
      </c>
      <c r="H5" s="15">
        <f t="shared" si="0"/>
        <v>2013</v>
      </c>
      <c r="I5" s="15">
        <f t="shared" si="0"/>
        <v>2014</v>
      </c>
      <c r="J5" s="15">
        <f>I5+1</f>
        <v>2015</v>
      </c>
    </row>
    <row r="6" spans="1:11">
      <c r="A6" s="11" t="s">
        <v>208</v>
      </c>
      <c r="B6" s="15">
        <v>0.53</v>
      </c>
      <c r="C6" s="15">
        <v>0.51</v>
      </c>
      <c r="D6" s="15">
        <v>0.37</v>
      </c>
      <c r="E6" s="15">
        <v>0.46</v>
      </c>
      <c r="F6" s="22">
        <v>0.5</v>
      </c>
      <c r="G6" s="15">
        <v>0.64</v>
      </c>
      <c r="H6" s="15">
        <v>0.52</v>
      </c>
      <c r="I6" s="15">
        <v>0.56999999999999995</v>
      </c>
      <c r="J6" s="15">
        <v>0.72</v>
      </c>
    </row>
    <row r="7" spans="1:11">
      <c r="A7" s="11" t="s">
        <v>209</v>
      </c>
      <c r="B7" s="15">
        <v>4.76</v>
      </c>
      <c r="C7" s="15">
        <v>4.8600000000000003</v>
      </c>
      <c r="D7" s="15">
        <v>5.26</v>
      </c>
      <c r="E7" s="15">
        <v>6.06</v>
      </c>
      <c r="F7" s="15">
        <v>6.48</v>
      </c>
      <c r="G7" s="15">
        <v>6.68</v>
      </c>
      <c r="H7" s="15">
        <v>7.09</v>
      </c>
      <c r="I7" s="15">
        <v>7.48</v>
      </c>
      <c r="J7" s="15">
        <v>6.65</v>
      </c>
    </row>
    <row r="8" spans="1:11">
      <c r="A8" s="11" t="s">
        <v>387</v>
      </c>
      <c r="B8" s="15">
        <v>1.51</v>
      </c>
      <c r="C8" s="15">
        <v>1.39</v>
      </c>
      <c r="D8" s="15">
        <v>1.23</v>
      </c>
      <c r="E8" s="15">
        <v>1.24</v>
      </c>
      <c r="F8" s="15">
        <v>1.48</v>
      </c>
      <c r="G8" s="15">
        <v>1.26</v>
      </c>
      <c r="H8" s="15">
        <v>1.38</v>
      </c>
      <c r="I8" s="15">
        <v>1.29</v>
      </c>
      <c r="J8" s="15">
        <v>1.08</v>
      </c>
    </row>
    <row r="10" spans="1:11">
      <c r="A10" s="25" t="s">
        <v>385</v>
      </c>
      <c r="B10" s="25"/>
      <c r="C10" s="25"/>
      <c r="D10" s="25"/>
      <c r="E10" s="25"/>
      <c r="F10" s="25"/>
      <c r="G10" s="25"/>
      <c r="H10" s="25"/>
      <c r="I10" s="25"/>
      <c r="J10" s="25"/>
      <c r="K10" s="25"/>
    </row>
    <row r="11" spans="1:11">
      <c r="A11" s="25"/>
      <c r="B11" s="25"/>
      <c r="C11" s="25"/>
      <c r="D11" s="25"/>
      <c r="E11" s="25"/>
      <c r="F11" s="25"/>
      <c r="G11" s="25"/>
      <c r="H11" s="25"/>
      <c r="I11" s="25"/>
      <c r="J11" s="25"/>
      <c r="K11" s="25"/>
    </row>
  </sheetData>
  <mergeCells count="2">
    <mergeCell ref="B4:J4"/>
    <mergeCell ref="A10:K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showGridLines="0" workbookViewId="0"/>
  </sheetViews>
  <sheetFormatPr defaultRowHeight="12.75"/>
  <cols>
    <col min="1" max="1" width="33.42578125" style="8" customWidth="1"/>
    <col min="2" max="10" width="9.140625" style="8"/>
    <col min="11" max="20" width="9.140625" style="11"/>
    <col min="21" max="16384" width="9.140625" style="8"/>
  </cols>
  <sheetData>
    <row r="1" spans="1:20">
      <c r="A1" s="8" t="s">
        <v>453</v>
      </c>
      <c r="B1" s="28"/>
      <c r="C1" s="28"/>
      <c r="D1" s="28"/>
      <c r="E1" s="28"/>
      <c r="F1" s="28"/>
      <c r="G1" s="28"/>
      <c r="H1" s="28"/>
      <c r="I1" s="28"/>
      <c r="J1" s="28"/>
    </row>
    <row r="2" spans="1:20">
      <c r="A2" s="29" t="s">
        <v>450</v>
      </c>
      <c r="B2" s="29"/>
      <c r="C2" s="29"/>
      <c r="D2" s="29"/>
      <c r="E2" s="29"/>
      <c r="F2" s="29"/>
      <c r="G2" s="29"/>
      <c r="H2" s="29"/>
      <c r="I2" s="29"/>
      <c r="J2" s="30"/>
    </row>
    <row r="3" spans="1:20">
      <c r="A3" s="29"/>
      <c r="B3" s="29"/>
      <c r="C3" s="29"/>
      <c r="D3" s="29"/>
      <c r="E3" s="29"/>
      <c r="F3" s="29"/>
      <c r="G3" s="29"/>
      <c r="H3" s="29"/>
      <c r="I3" s="29"/>
      <c r="J3" s="30"/>
      <c r="K3" s="8"/>
      <c r="L3" s="8"/>
      <c r="M3" s="8"/>
      <c r="N3" s="8"/>
      <c r="O3" s="8"/>
      <c r="P3" s="8"/>
      <c r="Q3" s="8"/>
      <c r="R3" s="8"/>
      <c r="S3" s="8"/>
      <c r="T3" s="8"/>
    </row>
    <row r="4" spans="1:20">
      <c r="B4" s="31" t="s">
        <v>228</v>
      </c>
      <c r="C4" s="31"/>
      <c r="D4" s="31"/>
      <c r="E4" s="31"/>
      <c r="F4" s="31"/>
      <c r="G4" s="31"/>
      <c r="H4" s="31"/>
      <c r="I4" s="31"/>
      <c r="J4" s="31"/>
    </row>
    <row r="5" spans="1:20">
      <c r="A5" s="8" t="s">
        <v>113</v>
      </c>
      <c r="B5" s="32">
        <v>2007</v>
      </c>
      <c r="C5" s="32">
        <v>2008</v>
      </c>
      <c r="D5" s="32">
        <v>2009</v>
      </c>
      <c r="E5" s="32">
        <v>2010</v>
      </c>
      <c r="F5" s="32">
        <v>2011</v>
      </c>
      <c r="G5" s="32">
        <v>2012</v>
      </c>
      <c r="H5" s="32">
        <v>2013</v>
      </c>
      <c r="I5" s="32">
        <v>2014</v>
      </c>
      <c r="J5" s="32">
        <v>2015</v>
      </c>
    </row>
    <row r="6" spans="1:20">
      <c r="A6" s="8" t="s">
        <v>248</v>
      </c>
      <c r="B6" s="33">
        <v>24.54</v>
      </c>
      <c r="C6" s="33">
        <v>23.65</v>
      </c>
      <c r="D6" s="33">
        <v>23.34</v>
      </c>
      <c r="E6" s="33">
        <v>23.81</v>
      </c>
      <c r="F6" s="33">
        <v>25.02</v>
      </c>
      <c r="G6" s="33">
        <v>25.36</v>
      </c>
      <c r="H6" s="33">
        <v>25.31</v>
      </c>
      <c r="I6" s="33">
        <v>27.68</v>
      </c>
      <c r="J6" s="33">
        <v>29.89</v>
      </c>
    </row>
    <row r="7" spans="1:20">
      <c r="A7" s="8" t="s">
        <v>249</v>
      </c>
      <c r="B7" s="33">
        <v>25.46</v>
      </c>
      <c r="C7" s="33">
        <v>27.1</v>
      </c>
      <c r="D7" s="33">
        <v>27.21</v>
      </c>
      <c r="E7" s="33">
        <v>27.21</v>
      </c>
      <c r="F7" s="33">
        <v>28.8</v>
      </c>
      <c r="G7" s="33">
        <v>29.12</v>
      </c>
      <c r="H7" s="33">
        <v>29.99</v>
      </c>
      <c r="I7" s="33">
        <v>27.92</v>
      </c>
      <c r="J7" s="33">
        <v>27.84</v>
      </c>
    </row>
    <row r="8" spans="1:20">
      <c r="A8" s="8" t="s">
        <v>250</v>
      </c>
      <c r="B8" s="33">
        <v>19.559999999999999</v>
      </c>
      <c r="C8" s="33">
        <v>21.46</v>
      </c>
      <c r="D8" s="33">
        <v>20.76</v>
      </c>
      <c r="E8" s="33">
        <v>21.95</v>
      </c>
      <c r="F8" s="33">
        <v>19.899999999999999</v>
      </c>
      <c r="G8" s="33">
        <v>19.46</v>
      </c>
      <c r="H8" s="33">
        <v>19.43</v>
      </c>
      <c r="I8" s="33">
        <v>19.600000000000001</v>
      </c>
      <c r="J8" s="33">
        <v>19.43</v>
      </c>
    </row>
    <row r="9" spans="1:20">
      <c r="A9" s="8" t="s">
        <v>251</v>
      </c>
      <c r="B9" s="33">
        <v>30.44</v>
      </c>
      <c r="C9" s="33">
        <v>27.8</v>
      </c>
      <c r="D9" s="33">
        <v>28.7</v>
      </c>
      <c r="E9" s="33">
        <v>27.03</v>
      </c>
      <c r="F9" s="33">
        <v>26.28</v>
      </c>
      <c r="G9" s="33">
        <v>26.07</v>
      </c>
      <c r="H9" s="33">
        <v>25.28</v>
      </c>
      <c r="I9" s="33">
        <v>24.8</v>
      </c>
      <c r="J9" s="33">
        <v>22.84</v>
      </c>
    </row>
    <row r="11" spans="1:20">
      <c r="A11" s="8" t="s">
        <v>454</v>
      </c>
      <c r="B11" s="34"/>
      <c r="C11" s="34"/>
      <c r="D11" s="34"/>
      <c r="E11" s="34"/>
      <c r="F11" s="34"/>
      <c r="G11" s="34"/>
      <c r="H11" s="34"/>
      <c r="I11" s="34"/>
      <c r="J11" s="34"/>
    </row>
    <row r="12" spans="1:20">
      <c r="A12" s="29" t="s">
        <v>451</v>
      </c>
      <c r="B12" s="29"/>
      <c r="C12" s="29"/>
      <c r="D12" s="29"/>
      <c r="E12" s="29"/>
      <c r="F12" s="29"/>
      <c r="G12" s="29"/>
      <c r="H12" s="29"/>
      <c r="I12" s="29"/>
      <c r="J12" s="30"/>
    </row>
    <row r="13" spans="1:20">
      <c r="A13" s="29"/>
      <c r="B13" s="29"/>
      <c r="C13" s="29"/>
      <c r="D13" s="29"/>
      <c r="E13" s="29"/>
      <c r="F13" s="29"/>
      <c r="G13" s="29"/>
      <c r="H13" s="29"/>
      <c r="I13" s="29"/>
      <c r="J13" s="30"/>
    </row>
    <row r="14" spans="1:20">
      <c r="B14" s="34"/>
      <c r="C14" s="34"/>
      <c r="D14" s="34"/>
      <c r="E14" s="34"/>
      <c r="F14" s="34"/>
      <c r="G14" s="34"/>
      <c r="H14" s="34"/>
      <c r="I14" s="34"/>
      <c r="J14" s="34"/>
    </row>
    <row r="15" spans="1:20">
      <c r="B15" s="31" t="s">
        <v>228</v>
      </c>
      <c r="C15" s="31"/>
      <c r="D15" s="31"/>
      <c r="E15" s="31"/>
      <c r="F15" s="31"/>
      <c r="G15" s="31"/>
      <c r="H15" s="31"/>
      <c r="I15" s="31"/>
      <c r="J15" s="31"/>
    </row>
    <row r="16" spans="1:20">
      <c r="A16" s="35" t="s">
        <v>113</v>
      </c>
      <c r="B16" s="36">
        <v>2007</v>
      </c>
      <c r="C16" s="36">
        <v>2008</v>
      </c>
      <c r="D16" s="36">
        <v>2009</v>
      </c>
      <c r="E16" s="36">
        <v>2010</v>
      </c>
      <c r="F16" s="36">
        <v>2011</v>
      </c>
      <c r="G16" s="36">
        <v>2012</v>
      </c>
      <c r="H16" s="36">
        <v>2013</v>
      </c>
      <c r="I16" s="36">
        <v>2014</v>
      </c>
      <c r="J16" s="36">
        <v>2015</v>
      </c>
    </row>
    <row r="17" spans="1:11">
      <c r="A17" s="8" t="s">
        <v>248</v>
      </c>
      <c r="B17" s="37">
        <v>40.950000000000003</v>
      </c>
      <c r="C17" s="37">
        <v>30.39</v>
      </c>
      <c r="D17" s="37">
        <v>31.98</v>
      </c>
      <c r="E17" s="37">
        <v>31.22</v>
      </c>
      <c r="F17" s="37">
        <v>35.96</v>
      </c>
      <c r="G17" s="37">
        <v>32.85</v>
      </c>
      <c r="H17" s="37">
        <v>33.130000000000003</v>
      </c>
      <c r="I17" s="37">
        <v>42.59</v>
      </c>
      <c r="J17" s="37">
        <v>42.86</v>
      </c>
    </row>
    <row r="18" spans="1:11">
      <c r="A18" s="8" t="s">
        <v>249</v>
      </c>
      <c r="B18" s="37">
        <v>25.71</v>
      </c>
      <c r="C18" s="37">
        <v>25.49</v>
      </c>
      <c r="D18" s="37">
        <v>23.39</v>
      </c>
      <c r="E18" s="37">
        <v>24.15</v>
      </c>
      <c r="F18" s="37">
        <v>20.47</v>
      </c>
      <c r="G18" s="37">
        <v>26.16</v>
      </c>
      <c r="H18" s="37">
        <v>25.07</v>
      </c>
      <c r="I18" s="37">
        <v>22.22</v>
      </c>
      <c r="J18" s="37">
        <v>28.57</v>
      </c>
    </row>
    <row r="19" spans="1:11">
      <c r="A19" s="8" t="s">
        <v>409</v>
      </c>
      <c r="B19" s="37">
        <v>15.24</v>
      </c>
      <c r="C19" s="37">
        <v>17.649999999999999</v>
      </c>
      <c r="D19" s="37">
        <v>17.18</v>
      </c>
      <c r="E19" s="37">
        <v>18.78</v>
      </c>
      <c r="F19" s="37">
        <v>18.11</v>
      </c>
      <c r="G19" s="37">
        <v>16.57</v>
      </c>
      <c r="H19" s="37">
        <v>18.21</v>
      </c>
      <c r="I19" s="37">
        <v>13.58</v>
      </c>
      <c r="J19" s="37">
        <v>12.24</v>
      </c>
    </row>
    <row r="20" spans="1:11">
      <c r="A20" s="8" t="s">
        <v>251</v>
      </c>
      <c r="B20" s="37">
        <v>18.100000000000001</v>
      </c>
      <c r="C20" s="37">
        <v>26.47</v>
      </c>
      <c r="D20" s="37">
        <v>27.45</v>
      </c>
      <c r="E20" s="37">
        <v>25.85</v>
      </c>
      <c r="F20" s="37">
        <v>25.46</v>
      </c>
      <c r="G20" s="37">
        <v>24.42</v>
      </c>
      <c r="H20" s="37">
        <v>23.58</v>
      </c>
      <c r="I20" s="37">
        <v>21.6</v>
      </c>
      <c r="J20" s="37">
        <v>16.329999999999998</v>
      </c>
    </row>
    <row r="22" spans="1:11">
      <c r="A22" s="8" t="s">
        <v>455</v>
      </c>
    </row>
    <row r="23" spans="1:11" ht="16.5" customHeight="1">
      <c r="A23" s="29" t="s">
        <v>452</v>
      </c>
      <c r="B23" s="29"/>
      <c r="C23" s="29"/>
      <c r="D23" s="29"/>
      <c r="E23" s="29"/>
      <c r="F23" s="29"/>
      <c r="G23" s="29"/>
      <c r="H23" s="29"/>
      <c r="I23" s="29"/>
      <c r="J23" s="29"/>
    </row>
    <row r="24" spans="1:11" ht="16.5" customHeight="1">
      <c r="A24" s="29"/>
      <c r="B24" s="29"/>
      <c r="C24" s="29"/>
      <c r="D24" s="29"/>
      <c r="E24" s="29"/>
      <c r="F24" s="29"/>
      <c r="G24" s="29"/>
      <c r="H24" s="29"/>
      <c r="I24" s="29"/>
      <c r="J24" s="29"/>
    </row>
    <row r="26" spans="1:11">
      <c r="B26" s="31" t="s">
        <v>228</v>
      </c>
      <c r="C26" s="31"/>
      <c r="D26" s="31"/>
      <c r="E26" s="31"/>
      <c r="F26" s="31"/>
      <c r="G26" s="31"/>
      <c r="H26" s="31"/>
      <c r="I26" s="31"/>
      <c r="J26" s="31"/>
      <c r="K26" s="34"/>
    </row>
    <row r="27" spans="1:11">
      <c r="A27" s="35" t="s">
        <v>113</v>
      </c>
      <c r="B27" s="38">
        <v>2007</v>
      </c>
      <c r="C27" s="38">
        <v>2008</v>
      </c>
      <c r="D27" s="38">
        <v>2009</v>
      </c>
      <c r="E27" s="38">
        <v>2010</v>
      </c>
      <c r="F27" s="38">
        <v>2011</v>
      </c>
      <c r="G27" s="38">
        <v>2012</v>
      </c>
      <c r="H27" s="38">
        <v>2013</v>
      </c>
      <c r="I27" s="38">
        <v>2014</v>
      </c>
      <c r="J27" s="38">
        <v>2015</v>
      </c>
    </row>
    <row r="28" spans="1:11">
      <c r="A28" s="11" t="s">
        <v>248</v>
      </c>
      <c r="B28" s="39">
        <v>6.38</v>
      </c>
      <c r="C28" s="39">
        <v>7.79</v>
      </c>
      <c r="D28" s="39">
        <v>11.41</v>
      </c>
      <c r="E28" s="39">
        <v>9.41</v>
      </c>
      <c r="F28" s="39">
        <v>10.49</v>
      </c>
      <c r="G28" s="39">
        <v>10.34</v>
      </c>
      <c r="H28" s="39">
        <v>6.76</v>
      </c>
      <c r="I28" s="39">
        <v>11.67</v>
      </c>
      <c r="J28" s="39">
        <v>17.86</v>
      </c>
    </row>
    <row r="29" spans="1:11">
      <c r="A29" s="11" t="s">
        <v>249</v>
      </c>
      <c r="B29" s="39">
        <v>14.89</v>
      </c>
      <c r="C29" s="39">
        <v>19.48</v>
      </c>
      <c r="D29" s="39">
        <v>19.46</v>
      </c>
      <c r="E29" s="39">
        <v>17.649999999999999</v>
      </c>
      <c r="F29" s="39">
        <v>23.46</v>
      </c>
      <c r="G29" s="39">
        <v>17.93</v>
      </c>
      <c r="H29" s="39">
        <v>25</v>
      </c>
      <c r="I29" s="39">
        <v>22.5</v>
      </c>
      <c r="J29" s="39">
        <v>21.43</v>
      </c>
    </row>
    <row r="30" spans="1:11">
      <c r="A30" s="11" t="s">
        <v>409</v>
      </c>
      <c r="B30" s="39">
        <v>25.53</v>
      </c>
      <c r="C30" s="39">
        <v>24.03</v>
      </c>
      <c r="D30" s="39">
        <v>16.78</v>
      </c>
      <c r="E30" s="39">
        <v>22.35</v>
      </c>
      <c r="F30" s="39">
        <v>19.75</v>
      </c>
      <c r="G30" s="39">
        <v>24.14</v>
      </c>
      <c r="H30" s="39">
        <v>20.95</v>
      </c>
      <c r="I30" s="39">
        <v>18.329999999999998</v>
      </c>
      <c r="J30" s="39">
        <v>25</v>
      </c>
    </row>
    <row r="31" spans="1:11">
      <c r="A31" s="11" t="s">
        <v>251</v>
      </c>
      <c r="B31" s="39">
        <v>53.19</v>
      </c>
      <c r="C31" s="39">
        <v>48.7</v>
      </c>
      <c r="D31" s="39">
        <v>52.35</v>
      </c>
      <c r="E31" s="39">
        <v>50.59</v>
      </c>
      <c r="F31" s="39">
        <v>46.3</v>
      </c>
      <c r="G31" s="39">
        <v>47.59</v>
      </c>
      <c r="H31" s="39">
        <v>47.3</v>
      </c>
      <c r="I31" s="39">
        <v>47.5</v>
      </c>
      <c r="J31" s="39">
        <v>35.71</v>
      </c>
    </row>
  </sheetData>
  <mergeCells count="6">
    <mergeCell ref="B4:J4"/>
    <mergeCell ref="B15:J15"/>
    <mergeCell ref="B26:J26"/>
    <mergeCell ref="A2:J3"/>
    <mergeCell ref="A12:J13"/>
    <mergeCell ref="A23:J2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2.75"/>
  <cols>
    <col min="1" max="1" width="36.42578125" style="8" customWidth="1"/>
    <col min="2" max="16384" width="9.140625" style="8"/>
  </cols>
  <sheetData>
    <row r="1" spans="1:10">
      <c r="A1" s="8" t="s">
        <v>56</v>
      </c>
    </row>
    <row r="2" spans="1:10">
      <c r="A2" s="8" t="s">
        <v>289</v>
      </c>
    </row>
    <row r="4" spans="1:10">
      <c r="B4" s="21" t="s">
        <v>228</v>
      </c>
      <c r="C4" s="21"/>
      <c r="D4" s="21"/>
      <c r="E4" s="21"/>
      <c r="F4" s="21"/>
      <c r="G4" s="21"/>
      <c r="H4" s="21"/>
      <c r="I4" s="21"/>
      <c r="J4" s="21"/>
    </row>
    <row r="5" spans="1:10">
      <c r="A5" s="8" t="s">
        <v>212</v>
      </c>
      <c r="B5" s="15">
        <v>2007</v>
      </c>
      <c r="C5" s="15">
        <v>2008</v>
      </c>
      <c r="D5" s="15">
        <v>2009</v>
      </c>
      <c r="E5" s="15">
        <v>2010</v>
      </c>
      <c r="F5" s="15">
        <v>2011</v>
      </c>
      <c r="G5" s="15">
        <v>2012</v>
      </c>
      <c r="H5" s="15">
        <v>2013</v>
      </c>
      <c r="I5" s="15">
        <v>2014</v>
      </c>
      <c r="J5" s="15">
        <v>2015</v>
      </c>
    </row>
    <row r="6" spans="1:10">
      <c r="A6" s="8" t="s">
        <v>52</v>
      </c>
      <c r="B6" s="22">
        <v>70.87</v>
      </c>
      <c r="C6" s="22">
        <v>70.17</v>
      </c>
      <c r="D6" s="22">
        <v>71.180000000000007</v>
      </c>
      <c r="E6" s="22">
        <v>71.56</v>
      </c>
      <c r="F6" s="22">
        <v>71.34</v>
      </c>
      <c r="G6" s="22">
        <v>72.34</v>
      </c>
      <c r="H6" s="22">
        <v>73.48</v>
      </c>
      <c r="I6" s="22">
        <v>73.94</v>
      </c>
      <c r="J6" s="22">
        <v>74.27</v>
      </c>
    </row>
    <row r="7" spans="1:10">
      <c r="A7" s="8" t="s">
        <v>85</v>
      </c>
      <c r="B7" s="22">
        <v>62.95</v>
      </c>
      <c r="C7" s="22">
        <v>64.099999999999994</v>
      </c>
      <c r="D7" s="22">
        <v>64.31</v>
      </c>
      <c r="E7" s="22">
        <v>64.92</v>
      </c>
      <c r="F7" s="22">
        <v>64.14</v>
      </c>
      <c r="G7" s="22">
        <v>64.06</v>
      </c>
      <c r="H7" s="22">
        <v>64.63</v>
      </c>
      <c r="I7" s="22">
        <v>63.44</v>
      </c>
      <c r="J7" s="22">
        <v>59.14</v>
      </c>
    </row>
    <row r="8" spans="1:10">
      <c r="A8" s="8" t="s">
        <v>205</v>
      </c>
      <c r="B8" s="22">
        <v>23.69</v>
      </c>
      <c r="C8" s="22">
        <v>25.15</v>
      </c>
      <c r="D8" s="22">
        <v>27.29</v>
      </c>
      <c r="E8" s="22">
        <v>28.08</v>
      </c>
      <c r="F8" s="22">
        <v>29.46</v>
      </c>
      <c r="G8" s="22">
        <v>30.68</v>
      </c>
      <c r="H8" s="22">
        <v>31.45</v>
      </c>
      <c r="I8" s="22">
        <v>32.76</v>
      </c>
      <c r="J8" s="22">
        <v>32.78</v>
      </c>
    </row>
    <row r="9" spans="1:10">
      <c r="A9" s="8" t="s">
        <v>255</v>
      </c>
      <c r="B9" s="22">
        <v>4.3600000000000003</v>
      </c>
      <c r="C9" s="22">
        <v>5.38</v>
      </c>
      <c r="D9" s="22">
        <v>5.97</v>
      </c>
      <c r="E9" s="22">
        <v>6.51</v>
      </c>
      <c r="F9" s="22">
        <v>7.48</v>
      </c>
      <c r="G9" s="22">
        <v>8.43</v>
      </c>
      <c r="H9" s="22">
        <v>9.08</v>
      </c>
      <c r="I9" s="22">
        <v>9.7100000000000009</v>
      </c>
      <c r="J9" s="22">
        <v>9.8000000000000007</v>
      </c>
    </row>
    <row r="11" spans="1:10">
      <c r="A11" s="40" t="s">
        <v>456</v>
      </c>
    </row>
  </sheetData>
  <mergeCells count="1">
    <mergeCell ref="B4:J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2.75"/>
  <cols>
    <col min="1" max="1" width="25.42578125" style="8" customWidth="1"/>
    <col min="2" max="16384" width="9.140625" style="8"/>
  </cols>
  <sheetData>
    <row r="1" spans="1:10">
      <c r="A1" s="8" t="s">
        <v>446</v>
      </c>
    </row>
    <row r="2" spans="1:10">
      <c r="A2" s="8" t="s">
        <v>449</v>
      </c>
    </row>
    <row r="4" spans="1:10">
      <c r="B4" s="21" t="s">
        <v>228</v>
      </c>
      <c r="C4" s="21"/>
      <c r="D4" s="21"/>
      <c r="E4" s="21"/>
      <c r="F4" s="21"/>
      <c r="G4" s="21"/>
      <c r="H4" s="21"/>
      <c r="I4" s="21"/>
      <c r="J4" s="21"/>
    </row>
    <row r="5" spans="1:10">
      <c r="A5" s="8" t="s">
        <v>232</v>
      </c>
      <c r="B5" s="24">
        <v>2007</v>
      </c>
      <c r="C5" s="24">
        <v>2008</v>
      </c>
      <c r="D5" s="24">
        <v>2009</v>
      </c>
      <c r="E5" s="24">
        <v>2010</v>
      </c>
      <c r="F5" s="24">
        <v>2011</v>
      </c>
      <c r="G5" s="24">
        <v>2012</v>
      </c>
      <c r="H5" s="24">
        <v>2013</v>
      </c>
      <c r="I5" s="24">
        <v>2014</v>
      </c>
      <c r="J5" s="24">
        <v>2015</v>
      </c>
    </row>
    <row r="6" spans="1:10">
      <c r="A6" s="8" t="s">
        <v>229</v>
      </c>
      <c r="B6" s="22">
        <v>20.8</v>
      </c>
      <c r="C6" s="22">
        <v>25.03</v>
      </c>
      <c r="D6" s="22">
        <v>25.34</v>
      </c>
      <c r="E6" s="22">
        <v>27.6</v>
      </c>
      <c r="F6" s="22">
        <v>32.92</v>
      </c>
      <c r="G6" s="22">
        <v>36.090000000000003</v>
      </c>
      <c r="H6" s="22">
        <v>37.479999999999997</v>
      </c>
      <c r="I6" s="22">
        <v>40.5</v>
      </c>
      <c r="J6" s="22">
        <v>41.62</v>
      </c>
    </row>
    <row r="7" spans="1:10">
      <c r="A7" s="8" t="s">
        <v>230</v>
      </c>
      <c r="B7" s="22">
        <v>25.67</v>
      </c>
      <c r="C7" s="22">
        <v>24.05</v>
      </c>
      <c r="D7" s="22">
        <v>25.34</v>
      </c>
      <c r="E7" s="22">
        <v>25.8</v>
      </c>
      <c r="F7" s="22">
        <v>24.68</v>
      </c>
      <c r="G7" s="22">
        <v>26.18</v>
      </c>
      <c r="H7" s="22">
        <v>25.8</v>
      </c>
      <c r="I7" s="22">
        <v>24.34</v>
      </c>
      <c r="J7" s="22">
        <v>24.74</v>
      </c>
    </row>
    <row r="8" spans="1:10">
      <c r="A8" s="8" t="s">
        <v>231</v>
      </c>
      <c r="B8" s="22">
        <v>25.93</v>
      </c>
      <c r="C8" s="22">
        <v>23.33</v>
      </c>
      <c r="D8" s="22">
        <v>22.05</v>
      </c>
      <c r="E8" s="22">
        <v>21.97</v>
      </c>
      <c r="F8" s="22">
        <v>22.31</v>
      </c>
      <c r="G8" s="22">
        <v>20.65</v>
      </c>
      <c r="H8" s="22">
        <v>18.93</v>
      </c>
      <c r="I8" s="22">
        <v>17.5</v>
      </c>
      <c r="J8" s="22">
        <v>17.7</v>
      </c>
    </row>
    <row r="9" spans="1:10">
      <c r="A9" s="8" t="s">
        <v>291</v>
      </c>
      <c r="B9" s="22">
        <v>27.6</v>
      </c>
      <c r="C9" s="22">
        <v>27.59</v>
      </c>
      <c r="D9" s="22">
        <v>27.27</v>
      </c>
      <c r="E9" s="22">
        <v>24.63</v>
      </c>
      <c r="F9" s="22">
        <v>20.079999999999998</v>
      </c>
      <c r="G9" s="22">
        <v>17.079999999999998</v>
      </c>
      <c r="H9" s="22">
        <v>17.8</v>
      </c>
      <c r="I9" s="22">
        <v>17.66</v>
      </c>
      <c r="J9" s="22">
        <v>15.94</v>
      </c>
    </row>
  </sheetData>
  <mergeCells count="1">
    <mergeCell ref="B4:J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T8.1</vt:lpstr>
      <vt:lpstr>F8.1</vt:lpstr>
      <vt:lpstr>F8.2</vt:lpstr>
      <vt:lpstr>T8.2</vt:lpstr>
      <vt:lpstr>F8.3</vt:lpstr>
      <vt:lpstr>F8.4</vt:lpstr>
      <vt:lpstr>F8.5</vt:lpstr>
      <vt:lpstr>F8.6</vt:lpstr>
      <vt:lpstr>F8.7</vt:lpstr>
      <vt:lpstr>F8.8</vt:lpstr>
      <vt:lpstr>F8.9</vt:lpstr>
      <vt:lpstr>T8.3</vt:lpstr>
      <vt:lpstr>F8.10</vt:lpstr>
      <vt:lpstr>F8.11</vt:lpstr>
      <vt:lpstr>F8.12</vt:lpstr>
      <vt:lpstr>T8.4</vt:lpstr>
      <vt:lpstr>F8.13</vt:lpstr>
      <vt:lpstr>T8.5</vt:lpstr>
      <vt:lpstr>F8.14</vt:lpstr>
      <vt:lpstr>F8.15</vt:lpstr>
      <vt:lpstr>F8.16</vt:lpstr>
      <vt:lpstr>F8.17</vt:lpstr>
      <vt:lpstr>F8.18</vt:lpstr>
      <vt:lpstr>F8.19</vt:lpstr>
      <vt:lpstr>F8.20</vt:lpstr>
      <vt:lpstr>F8.21</vt:lpstr>
      <vt:lpstr>F8.22</vt:lpstr>
      <vt:lpstr>F8.23</vt:lpstr>
      <vt:lpstr>F8.24</vt:lpstr>
      <vt:lpstr>T8.6</vt:lpstr>
      <vt:lpstr>T8.7</vt:lpstr>
      <vt:lpstr>F8.25</vt:lpstr>
      <vt:lpstr>T8.8</vt:lpstr>
      <vt:lpstr>F8.26</vt:lpstr>
      <vt:lpstr>F8.27</vt:lpstr>
      <vt:lpstr>F8.28</vt:lpstr>
      <vt:lpstr>F8.29</vt:lpstr>
      <vt:lpstr>F8.30</vt:lpstr>
      <vt:lpstr>F8.31</vt:lpstr>
      <vt:lpstr>F8.32</vt:lpstr>
      <vt:lpstr>F8.33</vt:lpstr>
      <vt:lpstr>F8.34</vt:lpstr>
      <vt:lpstr>F8.35</vt:lpstr>
    </vt:vector>
  </TitlesOfParts>
  <Company>UCI Health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Park, Christina</dc:creator>
  <cp:lastModifiedBy>Vivian Kurtz</cp:lastModifiedBy>
  <dcterms:created xsi:type="dcterms:W3CDTF">2017-07-06T21:50:46Z</dcterms:created>
  <dcterms:modified xsi:type="dcterms:W3CDTF">2017-10-25T17:20:50Z</dcterms:modified>
</cp:coreProperties>
</file>