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jects\USRDS\Analysis\ADR\2018\ReferenceTable\CKD\EXCELoutput\"/>
    </mc:Choice>
  </mc:AlternateContent>
  <bookViews>
    <workbookView xWindow="0" yWindow="0" windowWidth="28800" windowHeight="11880"/>
  </bookViews>
  <sheets>
    <sheet name="Table of Contents" sheetId="7" r:id="rId1"/>
    <sheet name="Footnotes" sheetId="8" r:id="rId2"/>
    <sheet name="B.1" sheetId="1" r:id="rId3"/>
    <sheet name="B.2" sheetId="2" r:id="rId4"/>
    <sheet name="B.3" sheetId="3" r:id="rId5"/>
    <sheet name="B.4" sheetId="4" r:id="rId6"/>
    <sheet name="B.5" sheetId="5" r:id="rId7"/>
    <sheet name="B.6" sheetId="6" r:id="rId8"/>
    <sheet name="B.7" sheetId="9" r:id="rId9"/>
    <sheet name="B.8" sheetId="10" r:id="rId10"/>
    <sheet name="B.9" sheetId="11" r:id="rId11"/>
    <sheet name="B.10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onst1">#REF!</definedName>
    <definedName name="const2">#REF!</definedName>
    <definedName name="const3">#REF!</definedName>
    <definedName name="const4">#REF!</definedName>
    <definedName name="const5">#REF!</definedName>
    <definedName name="const6">#REF!</definedName>
    <definedName name="const7">#REF!</definedName>
    <definedName name="const8">#REF!</definedName>
    <definedName name="constant1">#REF!</definedName>
    <definedName name="constant2">#REF!</definedName>
    <definedName name="constant3">#REF!</definedName>
    <definedName name="constant4">#REF!</definedName>
    <definedName name="Constant5">#REF!</definedName>
    <definedName name="stty1">#REF!</definedName>
    <definedName name="stty2">#REF!</definedName>
    <definedName name="stty3">#REF!</definedName>
    <definedName name="stty4">#REF!</definedName>
    <definedName name="stty5">#REF!</definedName>
    <definedName name="tmp">#REF!</definedName>
  </definedNames>
  <calcPr calcId="162913"/>
</workbook>
</file>

<file path=xl/calcChain.xml><?xml version="1.0" encoding="utf-8"?>
<calcChain xmlns="http://schemas.openxmlformats.org/spreadsheetml/2006/main">
  <c r="E25" i="12" l="1"/>
  <c r="D25" i="12"/>
  <c r="C25" i="12"/>
  <c r="B25" i="12"/>
  <c r="E22" i="12"/>
  <c r="D22" i="12"/>
  <c r="C22" i="12"/>
  <c r="B22" i="12"/>
  <c r="E21" i="12"/>
  <c r="D21" i="12"/>
  <c r="C21" i="12"/>
  <c r="B21" i="12"/>
  <c r="E20" i="12"/>
  <c r="D20" i="12"/>
  <c r="C20" i="12"/>
  <c r="B20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2" i="12"/>
  <c r="E13" i="12" s="1"/>
  <c r="D12" i="12"/>
  <c r="D13" i="12" s="1"/>
  <c r="C12" i="12"/>
  <c r="C13" i="12" s="1"/>
  <c r="B12" i="12"/>
  <c r="B13" i="12" s="1"/>
  <c r="E10" i="12"/>
  <c r="D10" i="12"/>
  <c r="C10" i="12"/>
  <c r="B10" i="12"/>
  <c r="E9" i="12"/>
  <c r="D9" i="12"/>
  <c r="C9" i="12"/>
  <c r="B9" i="12"/>
  <c r="E8" i="12"/>
  <c r="D8" i="12"/>
  <c r="C8" i="12"/>
  <c r="B8" i="12"/>
  <c r="E7" i="12"/>
  <c r="D7" i="12"/>
  <c r="C7" i="12"/>
  <c r="B7" i="12"/>
  <c r="E6" i="12"/>
  <c r="E24" i="12" s="1"/>
  <c r="D6" i="12"/>
  <c r="D24" i="12" s="1"/>
  <c r="C6" i="12"/>
  <c r="C24" i="12" s="1"/>
  <c r="B6" i="12"/>
  <c r="B24" i="12" s="1"/>
  <c r="E25" i="11"/>
  <c r="D25" i="11"/>
  <c r="C25" i="11"/>
  <c r="B25" i="11"/>
  <c r="E22" i="11"/>
  <c r="D22" i="11"/>
  <c r="C22" i="11"/>
  <c r="B22" i="11"/>
  <c r="E21" i="11"/>
  <c r="D21" i="11"/>
  <c r="C21" i="11"/>
  <c r="B21" i="11"/>
  <c r="E20" i="11"/>
  <c r="D20" i="11"/>
  <c r="C20" i="11"/>
  <c r="B20" i="11"/>
  <c r="E18" i="11"/>
  <c r="D18" i="11"/>
  <c r="C18" i="11"/>
  <c r="B18" i="11"/>
  <c r="E17" i="11"/>
  <c r="D17" i="11"/>
  <c r="C17" i="11"/>
  <c r="B17" i="11"/>
  <c r="E16" i="11"/>
  <c r="D16" i="11"/>
  <c r="C16" i="11"/>
  <c r="B16" i="11"/>
  <c r="E15" i="11"/>
  <c r="D15" i="11"/>
  <c r="C15" i="11"/>
  <c r="B15" i="11"/>
  <c r="E12" i="11"/>
  <c r="E13" i="11" s="1"/>
  <c r="D12" i="11"/>
  <c r="D13" i="11" s="1"/>
  <c r="C12" i="11"/>
  <c r="C13" i="11" s="1"/>
  <c r="B12" i="11"/>
  <c r="B13" i="11" s="1"/>
  <c r="E10" i="11"/>
  <c r="D10" i="11"/>
  <c r="C10" i="11"/>
  <c r="B10" i="11"/>
  <c r="E9" i="11"/>
  <c r="D9" i="11"/>
  <c r="C9" i="11"/>
  <c r="B9" i="11"/>
  <c r="E8" i="11"/>
  <c r="D8" i="11"/>
  <c r="C8" i="11"/>
  <c r="B8" i="11"/>
  <c r="E7" i="11"/>
  <c r="D7" i="11"/>
  <c r="C7" i="11"/>
  <c r="B7" i="11"/>
  <c r="E6" i="11"/>
  <c r="E24" i="11" s="1"/>
  <c r="D6" i="11"/>
  <c r="D24" i="11" s="1"/>
  <c r="C6" i="11"/>
  <c r="C24" i="11" s="1"/>
  <c r="B6" i="11"/>
  <c r="B24" i="11" s="1"/>
  <c r="E28" i="10"/>
  <c r="D28" i="10"/>
  <c r="C28" i="10"/>
  <c r="B28" i="10"/>
  <c r="E25" i="10"/>
  <c r="D25" i="10"/>
  <c r="C25" i="10"/>
  <c r="B25" i="10"/>
  <c r="E24" i="10"/>
  <c r="D24" i="10"/>
  <c r="C24" i="10"/>
  <c r="B24" i="10"/>
  <c r="E23" i="10"/>
  <c r="D23" i="10"/>
  <c r="C23" i="10"/>
  <c r="B23" i="10"/>
  <c r="E22" i="10"/>
  <c r="D22" i="10"/>
  <c r="C22" i="10"/>
  <c r="B22" i="10"/>
  <c r="E21" i="10"/>
  <c r="D21" i="10"/>
  <c r="C21" i="10"/>
  <c r="B21" i="10"/>
  <c r="E20" i="10"/>
  <c r="D20" i="10"/>
  <c r="C20" i="10"/>
  <c r="B20" i="10"/>
  <c r="E18" i="10"/>
  <c r="D18" i="10"/>
  <c r="C18" i="10"/>
  <c r="B18" i="10"/>
  <c r="E17" i="10"/>
  <c r="D17" i="10"/>
  <c r="C17" i="10"/>
  <c r="B17" i="10"/>
  <c r="E16" i="10"/>
  <c r="D16" i="10"/>
  <c r="C16" i="10"/>
  <c r="B16" i="10"/>
  <c r="E15" i="10"/>
  <c r="D15" i="10"/>
  <c r="C15" i="10"/>
  <c r="B15" i="10"/>
  <c r="E12" i="10"/>
  <c r="E13" i="10" s="1"/>
  <c r="D12" i="10"/>
  <c r="D13" i="10" s="1"/>
  <c r="C12" i="10"/>
  <c r="C13" i="10" s="1"/>
  <c r="B12" i="10"/>
  <c r="B13" i="10" s="1"/>
  <c r="E10" i="10"/>
  <c r="D10" i="10"/>
  <c r="C10" i="10"/>
  <c r="B10" i="10"/>
  <c r="E9" i="10"/>
  <c r="D9" i="10"/>
  <c r="C9" i="10"/>
  <c r="B9" i="10"/>
  <c r="E8" i="10"/>
  <c r="D8" i="10"/>
  <c r="C8" i="10"/>
  <c r="B8" i="10"/>
  <c r="E7" i="10"/>
  <c r="D7" i="10"/>
  <c r="C7" i="10"/>
  <c r="B7" i="10"/>
  <c r="E6" i="10"/>
  <c r="E27" i="10" s="1"/>
  <c r="D6" i="10"/>
  <c r="D27" i="10" s="1"/>
  <c r="C6" i="10"/>
  <c r="C27" i="10" s="1"/>
  <c r="B6" i="10"/>
  <c r="B27" i="10" s="1"/>
  <c r="E28" i="9"/>
  <c r="D28" i="9"/>
  <c r="C28" i="9"/>
  <c r="B28" i="9"/>
  <c r="E25" i="9"/>
  <c r="D25" i="9"/>
  <c r="C25" i="9"/>
  <c r="B25" i="9"/>
  <c r="E24" i="9"/>
  <c r="D24" i="9"/>
  <c r="C24" i="9"/>
  <c r="B24" i="9"/>
  <c r="E23" i="9"/>
  <c r="D23" i="9"/>
  <c r="C23" i="9"/>
  <c r="B23" i="9"/>
  <c r="E22" i="9"/>
  <c r="D22" i="9"/>
  <c r="C22" i="9"/>
  <c r="B22" i="9"/>
  <c r="E21" i="9"/>
  <c r="D21" i="9"/>
  <c r="C21" i="9"/>
  <c r="B21" i="9"/>
  <c r="E20" i="9"/>
  <c r="D20" i="9"/>
  <c r="C20" i="9"/>
  <c r="B20" i="9"/>
  <c r="E18" i="9"/>
  <c r="D18" i="9"/>
  <c r="C18" i="9"/>
  <c r="B18" i="9"/>
  <c r="E17" i="9"/>
  <c r="D17" i="9"/>
  <c r="C17" i="9"/>
  <c r="B17" i="9"/>
  <c r="E16" i="9"/>
  <c r="D16" i="9"/>
  <c r="C16" i="9"/>
  <c r="B16" i="9"/>
  <c r="E15" i="9"/>
  <c r="D15" i="9"/>
  <c r="C15" i="9"/>
  <c r="B15" i="9"/>
  <c r="E12" i="9"/>
  <c r="E13" i="9" s="1"/>
  <c r="D12" i="9"/>
  <c r="D13" i="9" s="1"/>
  <c r="C12" i="9"/>
  <c r="C13" i="9" s="1"/>
  <c r="B12" i="9"/>
  <c r="B13" i="9" s="1"/>
  <c r="E10" i="9"/>
  <c r="D10" i="9"/>
  <c r="C10" i="9"/>
  <c r="B10" i="9"/>
  <c r="E9" i="9"/>
  <c r="D9" i="9"/>
  <c r="C9" i="9"/>
  <c r="B9" i="9"/>
  <c r="E8" i="9"/>
  <c r="D8" i="9"/>
  <c r="C8" i="9"/>
  <c r="B8" i="9"/>
  <c r="E7" i="9"/>
  <c r="D7" i="9"/>
  <c r="C7" i="9"/>
  <c r="B7" i="9"/>
  <c r="E6" i="9"/>
  <c r="E27" i="9" s="1"/>
  <c r="D6" i="9"/>
  <c r="D27" i="9" s="1"/>
  <c r="C6" i="9"/>
  <c r="C27" i="9" s="1"/>
  <c r="B6" i="9"/>
  <c r="B27" i="9" s="1"/>
</calcChain>
</file>

<file path=xl/sharedStrings.xml><?xml version="1.0" encoding="utf-8"?>
<sst xmlns="http://schemas.openxmlformats.org/spreadsheetml/2006/main" count="431" uniqueCount="133">
  <si>
    <t>Table B.1</t>
  </si>
  <si>
    <t>Point prevalent (December 31) estimated counts: all non-ESRD Medicare patients</t>
  </si>
  <si>
    <t>Medicare patients (5 percent sample), primary payor only, by age, gender, race, &amp; at-risk group</t>
  </si>
  <si>
    <t/>
  </si>
  <si>
    <t>20 - 29</t>
  </si>
  <si>
    <t>30 - 39</t>
  </si>
  <si>
    <t>40 - 49</t>
  </si>
  <si>
    <t>50 - 59</t>
  </si>
  <si>
    <t>60 - 64</t>
  </si>
  <si>
    <t>65 - 69</t>
  </si>
  <si>
    <t>70 - 74</t>
  </si>
  <si>
    <t>75 - 79</t>
  </si>
  <si>
    <t>80 - 84</t>
  </si>
  <si>
    <t>85+</t>
  </si>
  <si>
    <t xml:space="preserve"> </t>
  </si>
  <si>
    <t>20 - 44</t>
  </si>
  <si>
    <t>45 - 54</t>
  </si>
  <si>
    <t>55 - 64</t>
  </si>
  <si>
    <t>65 - 74</t>
  </si>
  <si>
    <t>75+</t>
  </si>
  <si>
    <t>White</t>
  </si>
  <si>
    <t>Black/African American</t>
  </si>
  <si>
    <t>Native American</t>
  </si>
  <si>
    <t>Asian</t>
  </si>
  <si>
    <t>†Hispanic</t>
  </si>
  <si>
    <t>Other/unknown</t>
  </si>
  <si>
    <t>Male</t>
  </si>
  <si>
    <t>Female</t>
  </si>
  <si>
    <t>Diabetes</t>
  </si>
  <si>
    <t>CHF</t>
  </si>
  <si>
    <t>CKD</t>
  </si>
  <si>
    <t>All</t>
  </si>
  <si>
    <t>Table B.2</t>
  </si>
  <si>
    <t>Point prevalent (December 31) estimated counts: Medicare CKD patients</t>
  </si>
  <si>
    <t>No DM, no CHF</t>
  </si>
  <si>
    <t>DM Only</t>
  </si>
  <si>
    <t>CHF Only</t>
  </si>
  <si>
    <t>DM &amp; CHF</t>
  </si>
  <si>
    <t>Table B.3</t>
  </si>
  <si>
    <t>Point prevalent (December 31) estimated counts: Medicare patients with diabetes</t>
  </si>
  <si>
    <t>No CKD, no CHF</t>
  </si>
  <si>
    <t>CKD Only</t>
  </si>
  <si>
    <t>CKD &amp; CHF</t>
  </si>
  <si>
    <t>Table B.4</t>
  </si>
  <si>
    <t>Point prevalent (December 31) estimated counts: Medicare patients with CHF</t>
  </si>
  <si>
    <t>No DM, no CKD</t>
  </si>
  <si>
    <t>CKD &amp; DM</t>
  </si>
  <si>
    <t>Table B.5</t>
  </si>
  <si>
    <t>Point prevalent (December 31) estimated counts: Medicare patients without ESRD, CKD, diabetes, or CHF</t>
  </si>
  <si>
    <t>Medicare patients (5 percent sample), primary payor only, by age, gender, &amp; race</t>
  </si>
  <si>
    <t>Table B.6</t>
  </si>
  <si>
    <t>Point prevalent (December 31) estimated counts: Medicare CKD patients, by coded CKD stage</t>
  </si>
  <si>
    <t>Stage 1-2</t>
  </si>
  <si>
    <t>Stage 3</t>
  </si>
  <si>
    <t>Stage 4-5</t>
  </si>
  <si>
    <t>Unknown/Unspecified</t>
  </si>
  <si>
    <t>Total</t>
  </si>
  <si>
    <t>Table of Contents</t>
  </si>
  <si>
    <t>Section B: Prevalence of reported CKD</t>
  </si>
  <si>
    <t>B.1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</si>
  <si>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all fee-for-service non-ESRD Medicare patients</t>
    </r>
  </si>
  <si>
    <t>Medicare patients (5 percent sample), by age, gender, race, &amp; at-risk group</t>
  </si>
  <si>
    <t>B.2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</si>
  <si>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chronic kidney disease (CKD)</t>
    </r>
  </si>
  <si>
    <t>B.3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</si>
  <si>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diabetes mellius (DM)</t>
    </r>
  </si>
  <si>
    <t>B.4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</si>
  <si>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congestive heart failure (CHF)</t>
    </r>
  </si>
  <si>
    <t>B.5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</si>
  <si>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without ESRD, CKD, DM, or CHF</t>
    </r>
  </si>
  <si>
    <t>B.6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</si>
  <si>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fee-for-service, non-ESRD Medicare patients with chronic kidney disease (CKD), by coded CKD stage</t>
    </r>
  </si>
  <si>
    <t>B.7</t>
  </si>
  <si>
    <t>Distribution of participant characteristics for non-institutionalized NHANES participants age 20 &amp; older in the United States</t>
  </si>
  <si>
    <t>Percent by age, sex, race, &amp; at-risk group</t>
  </si>
  <si>
    <t>B.8</t>
  </si>
  <si>
    <t>Distribution of participant characteristics for non-institutionalized NHANES participants age 20 &amp; older with chronic kidney disease (CKD) (stages 1-4)</t>
  </si>
  <si>
    <t>B.9</t>
  </si>
  <si>
    <t>Distribution of participant characteristics for non-institutionalized NHANES participants age 20 &amp;older with diabetes mellitus (DM)</t>
  </si>
  <si>
    <t>Percent by age, sex, race, eGFR &amp; urine ACR</t>
  </si>
  <si>
    <t>B.10</t>
  </si>
  <si>
    <t>Distribution of participant characteristics for non-institutionalized NHANES participants age 20 &amp; older with congestive heart failure (CHF)</t>
  </si>
  <si>
    <t>Notes</t>
  </si>
  <si>
    <t>B tables</t>
  </si>
  <si>
    <t>B.1-B.6</t>
  </si>
  <si>
    <t>Age is calculated as of December 31. Age &lt; 20 excluded.</t>
  </si>
  <si>
    <r>
      <rPr>
        <vertAlign val="superscript"/>
        <sz val="1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Suppressed due to inadequate sample size.</t>
    </r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</si>
  <si>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Estimated counts were calculated by multiplying the counts from the 5% Medicare data by 20 to represent the whole fee-for-service Medicare population.</t>
    </r>
  </si>
  <si>
    <r>
      <rPr>
        <vertAlign val="superscript"/>
        <sz val="10"/>
        <rFont val="Calibri"/>
        <family val="2"/>
        <scheme val="minor"/>
      </rPr>
      <t xml:space="preserve">† </t>
    </r>
    <r>
      <rPr>
        <sz val="10"/>
        <rFont val="Calibri"/>
        <family val="2"/>
        <scheme val="minor"/>
      </rPr>
      <t>Hispanic ethnicity is considered a separate racial category in the general Medicare data.</t>
    </r>
  </si>
  <si>
    <t>Data source: Medicare 5 percent file. Sample cohort: patients alive, without ESRD, enrolled in Medicare Parts A and B, and not enrolled in a Medicare Advantage plan (Part C) for the entire reported calendar year.</t>
  </si>
  <si>
    <t>The disease conditions diabetes mellitus (DM), chronic kidney disease (CKD), and congestive heart failure (CHF) are determined from claims during the reported calendar year.</t>
  </si>
  <si>
    <t>A patient has a condition if a specified diagnosis code appears on at least 1 inpatient claim or 2 outpatient claims from different days during the calendar year.</t>
  </si>
  <si>
    <t>ESRD, end-stage renal disease.</t>
  </si>
  <si>
    <t>In addition to notes above:</t>
  </si>
  <si>
    <t>CKD stage determined from first diagnosis code of 585.1-585.6. If coded 585.6 and there is no ESRD Medicare Evidence form, then the patient is coded as Stage 4-5. If no 585 code used or 585.9 then the patient is classified as Unknown/Unspecified Stage.</t>
  </si>
  <si>
    <t>B.7-B.10</t>
  </si>
  <si>
    <t>Data Source: National Health and Nutrition Examination Survey (NHANES), 1999-2002, 2003-2006, 2007-2010, 2011-2014 participants age 20 &amp; older. Distributions should add to 100% vertically within each participant characteristic.</t>
  </si>
  <si>
    <t>In addition to note above:</t>
  </si>
  <si>
    <t>BMI, body mass index.</t>
  </si>
  <si>
    <r>
      <t>CKD is defined eGFR &lt; 60 ml/min/1.73m</t>
    </r>
    <r>
      <rPr>
        <vertAlign val="superscript"/>
        <sz val="10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(stages 3 and 4) or ACR &gt; 30 mg/g (stages 1 and 2). eGFR is estimated from one serum creatinine measurement using the CKD-EPI equation.</t>
    </r>
  </si>
  <si>
    <t>Note that the consensus definition of CKD requires two measurements within 3 months meeting the criteria above but only one measurement is available in NHANES, this table overestimates the number of CKD patients.</t>
  </si>
  <si>
    <t>Staging as defined by the Kidney Disease Outcomes and Quality Improvement (KDOQI) CKD guidelines, 2002.</t>
  </si>
  <si>
    <t>ACR, urine albumin creatinine ratio; BMI, body mass index; CKD, chronic kidney disease; CKD-EPI, CKD - Epidemiology Collaboration; eGFR, estimated glomerular filtration rate.</t>
  </si>
  <si>
    <t xml:space="preserve">Diabetes mellitus (DM) is defined as hemoglobin A1c of 7 percent or higher or answering yes to at least one of the following: has a doctor told you have diabetes (other than during pregnancy), </t>
  </si>
  <si>
    <t xml:space="preserve">do you take insulin, do you take diabetic pills to lower your blood sugar?  </t>
  </si>
  <si>
    <t>eGFR is estimated from one serum creatinine measurement using the CKD-EPI equation and ACR is defined by one spot urine collection.</t>
  </si>
  <si>
    <t>Note that the consensus definition of CKD requires two measurements within 3 months meeting the criteria above but only one measurement is available in NHANES.</t>
  </si>
  <si>
    <t>ACR, urine albumin creatinine ratio; BMI, body mass index; CKD-EPI, Chronic Kidney Disease-Epidemiology Collaboration; eGFR, estimated glomerular filtration rate.</t>
  </si>
  <si>
    <t>Congestive heart failure is defined by an affirmative answer to "Has a doctor or other health professional ever told you that you have congestive heart failure?"</t>
  </si>
  <si>
    <t>Table B.7</t>
  </si>
  <si>
    <t>percent by age, sex, race, &amp; at-risk group</t>
  </si>
  <si>
    <t>NHANES 1999-2002</t>
  </si>
  <si>
    <t>NHANES 2003-2006</t>
  </si>
  <si>
    <t>NHANES 2007-2010</t>
  </si>
  <si>
    <t>NHANES 2011-2014</t>
  </si>
  <si>
    <t>Non-Hispanic white</t>
  </si>
  <si>
    <t>Non-Hispanic black/African American</t>
  </si>
  <si>
    <t>Mexican American</t>
  </si>
  <si>
    <t>Other</t>
  </si>
  <si>
    <t>Self-reported diabetes</t>
  </si>
  <si>
    <t>Hypertension</t>
  </si>
  <si>
    <t>Self-reported hyptertension</t>
  </si>
  <si>
    <t>Cardiovascular disease</t>
  </si>
  <si>
    <t>BMI&gt;=30</t>
  </si>
  <si>
    <t>Weighted N</t>
  </si>
  <si>
    <t>Table B.8</t>
  </si>
  <si>
    <t>Table B.9</t>
  </si>
  <si>
    <t>Distribution of participant characteristics for non-institutionalized NHANES participants age 20 &amp; older with diabetes mellitus (DM)</t>
  </si>
  <si>
    <t>percent by age, sex, race, eGFR &amp; urine ACR</t>
  </si>
  <si>
    <r>
      <t>eGFR &lt;60 ml/min/1.73 m</t>
    </r>
    <r>
      <rPr>
        <vertAlign val="superscript"/>
        <sz val="10"/>
        <rFont val="Calibri"/>
        <family val="2"/>
        <scheme val="minor"/>
      </rPr>
      <t>2</t>
    </r>
  </si>
  <si>
    <t>ACR &gt;=30 mg/g</t>
  </si>
  <si>
    <t>eGFR &lt; 60 &amp; ACR &gt;=30</t>
  </si>
  <si>
    <t>Table B.10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</si>
</sst>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#,##0.0;[Red]#,##0.0"/>
    <numFmt numFmtId="166" formatCode="_(* #,##0_);_(* \(#,##0\);_(* &quot;-&quot;??_);_(@_)"/>
    <numFmt numFmtId="167" formatCode="#,##0;[Red]#,##0"/>
    <numFmt numFmtId="168" formatCode="_(* #,##0.0_);_(* \(#,##0.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i/>
      <sz val="10"/>
      <color indexed="8"/>
      <name val="Calibri"/>
    </font>
    <font>
      <b/>
      <sz val="12"/>
      <name val="Calibri"/>
    </font>
    <font>
      <sz val="12"/>
      <name val="MyriaMM_565 SB 300 CN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9"/>
      <name val="Trebuchet MS"/>
      <family val="2"/>
    </font>
    <font>
      <sz val="10"/>
      <color rgb="FFFF0000"/>
      <name val="Calibri"/>
      <family val="2"/>
      <scheme val="minor"/>
    </font>
    <font>
      <sz val="10"/>
      <name val="MyriaMM_215 LT 300 CN"/>
      <family val="2"/>
    </font>
    <font>
      <sz val="10"/>
      <name val="GoudyOlSt BT"/>
      <family val="1"/>
    </font>
    <font>
      <i/>
      <sz val="8"/>
      <name val="Minion Display"/>
      <family val="1"/>
    </font>
    <font>
      <sz val="10"/>
      <color indexed="9"/>
      <name val="Calibri"/>
      <family val="2"/>
      <scheme val="minor"/>
    </font>
    <font>
      <sz val="7"/>
      <name val="MyriaMM_215 LT 600 NO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43" fontId="34" fillId="0" borderId="0" applyFont="0" applyFill="0" applyBorder="0" applyAlignment="0" applyProtection="0"/>
    <xf numFmtId="3" fontId="37" fillId="0" borderId="0">
      <alignment horizontal="right"/>
    </xf>
  </cellStyleXfs>
  <cellXfs count="62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/>
    </xf>
    <xf numFmtId="0" fontId="20" fillId="33" borderId="0" xfId="0" applyNumberFormat="1" applyFont="1" applyFill="1" applyBorder="1" applyAlignment="1" applyProtection="1">
      <alignment horizontal="left"/>
    </xf>
    <xf numFmtId="0" fontId="18" fillId="34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right" wrapText="1"/>
    </xf>
    <xf numFmtId="0" fontId="19" fillId="34" borderId="0" xfId="0" applyNumberFormat="1" applyFont="1" applyFill="1" applyBorder="1" applyAlignment="1" applyProtection="1">
      <alignment horizontal="left" wrapText="1"/>
    </xf>
    <xf numFmtId="3" fontId="19" fillId="34" borderId="0" xfId="0" applyNumberFormat="1" applyFont="1" applyFill="1" applyBorder="1" applyAlignment="1" applyProtection="1">
      <alignment horizontal="right" wrapText="1"/>
    </xf>
    <xf numFmtId="0" fontId="23" fillId="0" borderId="0" xfId="42" applyFont="1">
      <alignment vertical="center"/>
    </xf>
    <xf numFmtId="0" fontId="24" fillId="0" borderId="0" xfId="0" applyFont="1"/>
    <xf numFmtId="0" fontId="23" fillId="0" borderId="0" xfId="0" applyFont="1"/>
    <xf numFmtId="0" fontId="24" fillId="0" borderId="0" xfId="42" applyFont="1">
      <alignment vertical="center"/>
    </xf>
    <xf numFmtId="0" fontId="25" fillId="33" borderId="0" xfId="43" applyNumberFormat="1" applyFont="1" applyFill="1" applyBorder="1" applyAlignment="1" applyProtection="1">
      <alignment horizontal="left"/>
    </xf>
    <xf numFmtId="0" fontId="20" fillId="33" borderId="0" xfId="44" applyNumberFormat="1" applyFont="1" applyFill="1" applyBorder="1" applyAlignment="1" applyProtection="1">
      <alignment horizontal="left"/>
    </xf>
    <xf numFmtId="164" fontId="24" fillId="0" borderId="0" xfId="0" applyNumberFormat="1" applyFont="1" applyAlignment="1"/>
    <xf numFmtId="164" fontId="27" fillId="0" borderId="0" xfId="0" applyNumberFormat="1" applyFont="1"/>
    <xf numFmtId="0" fontId="27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9" fillId="33" borderId="0" xfId="45" applyNumberFormat="1" applyFont="1" applyFill="1" applyBorder="1" applyAlignment="1" applyProtection="1"/>
    <xf numFmtId="0" fontId="24" fillId="0" borderId="0" xfId="0" applyFont="1" applyFill="1" applyAlignment="1">
      <alignment horizontal="left"/>
    </xf>
    <xf numFmtId="0" fontId="30" fillId="0" borderId="0" xfId="0" applyFont="1"/>
    <xf numFmtId="0" fontId="31" fillId="0" borderId="0" xfId="0" applyFont="1" applyAlignment="1">
      <alignment horizontal="left"/>
    </xf>
    <xf numFmtId="1" fontId="24" fillId="0" borderId="0" xfId="0" applyNumberFormat="1" applyFont="1" applyAlignment="1"/>
    <xf numFmtId="0" fontId="24" fillId="0" borderId="0" xfId="0" applyFont="1" applyBorder="1" applyAlignment="1">
      <alignment horizontal="left"/>
    </xf>
    <xf numFmtId="0" fontId="31" fillId="0" borderId="0" xfId="0" applyFont="1"/>
    <xf numFmtId="0" fontId="32" fillId="0" borderId="0" xfId="0" applyFont="1"/>
    <xf numFmtId="0" fontId="23" fillId="0" borderId="0" xfId="46" applyFont="1" applyAlignment="1">
      <alignment vertical="center"/>
    </xf>
    <xf numFmtId="0" fontId="24" fillId="0" borderId="0" xfId="46" applyFont="1" applyAlignment="1">
      <alignment horizontal="left"/>
    </xf>
    <xf numFmtId="0" fontId="24" fillId="0" borderId="0" xfId="47" applyFont="1" applyAlignment="1">
      <alignment horizontal="right"/>
    </xf>
    <xf numFmtId="0" fontId="27" fillId="0" borderId="0" xfId="46" applyFont="1" applyAlignment="1">
      <alignment vertical="center"/>
    </xf>
    <xf numFmtId="0" fontId="27" fillId="0" borderId="0" xfId="48" applyFont="1">
      <alignment vertical="center"/>
    </xf>
    <xf numFmtId="0" fontId="24" fillId="0" borderId="0" xfId="47" applyFont="1" applyBorder="1"/>
    <xf numFmtId="0" fontId="24" fillId="0" borderId="0" xfId="47" applyFont="1" applyBorder="1" applyAlignment="1">
      <alignment horizontal="right"/>
    </xf>
    <xf numFmtId="0" fontId="24" fillId="0" borderId="0" xfId="47" applyFont="1"/>
    <xf numFmtId="0" fontId="23" fillId="0" borderId="0" xfId="47" applyFont="1" applyBorder="1" applyAlignment="1">
      <alignment horizontal="right"/>
    </xf>
    <xf numFmtId="165" fontId="24" fillId="0" borderId="0" xfId="47" applyNumberFormat="1" applyFont="1" applyAlignment="1">
      <alignment horizontal="right"/>
    </xf>
    <xf numFmtId="166" fontId="24" fillId="0" borderId="0" xfId="49" applyNumberFormat="1" applyFont="1"/>
    <xf numFmtId="165" fontId="24" fillId="0" borderId="0" xfId="49" applyNumberFormat="1" applyFont="1" applyAlignment="1">
      <alignment horizontal="right"/>
    </xf>
    <xf numFmtId="0" fontId="24" fillId="0" borderId="0" xfId="47" applyFont="1" applyAlignment="1">
      <alignment horizontal="left"/>
    </xf>
    <xf numFmtId="166" fontId="24" fillId="0" borderId="0" xfId="49" applyNumberFormat="1" applyFont="1" applyAlignment="1">
      <alignment horizontal="right"/>
    </xf>
    <xf numFmtId="3" fontId="24" fillId="0" borderId="0" xfId="47" applyNumberFormat="1" applyFont="1" applyAlignment="1">
      <alignment horizontal="right"/>
    </xf>
    <xf numFmtId="0" fontId="36" fillId="0" borderId="0" xfId="47" applyFont="1" applyFill="1" applyBorder="1" applyAlignment="1">
      <alignment horizontal="left"/>
    </xf>
    <xf numFmtId="0" fontId="23" fillId="0" borderId="0" xfId="47" applyFont="1" applyAlignment="1">
      <alignment horizontal="right"/>
    </xf>
    <xf numFmtId="165" fontId="24" fillId="0" borderId="0" xfId="47" applyNumberFormat="1" applyFont="1" applyBorder="1" applyAlignment="1">
      <alignment horizontal="right"/>
    </xf>
    <xf numFmtId="166" fontId="24" fillId="0" borderId="0" xfId="49" applyNumberFormat="1" applyFont="1" applyAlignment="1">
      <alignment horizontal="left"/>
    </xf>
    <xf numFmtId="166" fontId="24" fillId="0" borderId="0" xfId="49" applyNumberFormat="1" applyFont="1" applyBorder="1" applyAlignment="1">
      <alignment horizontal="right"/>
    </xf>
    <xf numFmtId="3" fontId="24" fillId="0" borderId="0" xfId="47" applyNumberFormat="1" applyFont="1" applyBorder="1" applyAlignment="1">
      <alignment horizontal="right"/>
    </xf>
    <xf numFmtId="0" fontId="24" fillId="0" borderId="0" xfId="47" applyFont="1" applyBorder="1" applyAlignment="1">
      <alignment horizontal="left"/>
    </xf>
    <xf numFmtId="167" fontId="24" fillId="0" borderId="0" xfId="50" applyNumberFormat="1" applyFont="1">
      <alignment horizontal="right"/>
    </xf>
    <xf numFmtId="0" fontId="24" fillId="0" borderId="0" xfId="46" applyFont="1" applyAlignment="1">
      <alignment horizontal="right"/>
    </xf>
    <xf numFmtId="0" fontId="24" fillId="0" borderId="0" xfId="42" applyFont="1" applyAlignment="1">
      <alignment horizontal="right" vertical="center"/>
    </xf>
    <xf numFmtId="0" fontId="27" fillId="0" borderId="0" xfId="48" applyFont="1" applyAlignment="1">
      <alignment horizontal="right" vertical="center"/>
    </xf>
    <xf numFmtId="0" fontId="23" fillId="0" borderId="0" xfId="47" applyFont="1" applyBorder="1"/>
    <xf numFmtId="165" fontId="24" fillId="35" borderId="0" xfId="47" applyNumberFormat="1" applyFont="1" applyFill="1" applyAlignment="1">
      <alignment horizontal="right"/>
    </xf>
    <xf numFmtId="0" fontId="24" fillId="35" borderId="0" xfId="47" applyFont="1" applyFill="1" applyAlignment="1">
      <alignment horizontal="right"/>
    </xf>
    <xf numFmtId="167" fontId="24" fillId="35" borderId="0" xfId="47" applyNumberFormat="1" applyFont="1" applyFill="1" applyAlignment="1">
      <alignment horizontal="right"/>
    </xf>
    <xf numFmtId="168" fontId="24" fillId="35" borderId="0" xfId="47" applyNumberFormat="1" applyFont="1" applyFill="1" applyAlignment="1">
      <alignment horizontal="right"/>
    </xf>
    <xf numFmtId="166" fontId="24" fillId="35" borderId="0" xfId="49" applyNumberFormat="1" applyFont="1" applyFill="1" applyAlignment="1">
      <alignment horizontal="right"/>
    </xf>
    <xf numFmtId="3" fontId="24" fillId="35" borderId="0" xfId="47" applyNumberFormat="1" applyFont="1" applyFill="1" applyAlignment="1">
      <alignment horizontal="right"/>
    </xf>
    <xf numFmtId="0" fontId="19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0 decimal" xfId="50"/>
    <cellStyle name="Comma 2" xfId="4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5"/>
    <cellStyle name="Normal 3" xfId="47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itle 1" xfId="46"/>
    <cellStyle name="title 2" xfId="42"/>
    <cellStyle name="title 3" xfId="48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USRDS/Analysis/ADR/2018/ReferenceTable/CKD/SASCode/output/table_ckd_b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USRDS/Analysis/ADR/2018/ReferenceTable/CKD/SASCode/output/table_ckd_b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USRDS/Analysis/ADR/2018/ReferenceTable/CKD/SASCode/output/table_ckd_b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USRDS/Analysis/ADR/2018/ReferenceTable/CKD/SASCode/output/table_ckd_b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ge"/>
      <sheetName val="gender"/>
      <sheetName val="race"/>
      <sheetName val="weight"/>
      <sheetName val="by4yr"/>
    </sheetNames>
    <sheetDataSet>
      <sheetData sheetId="0">
        <row r="28">
          <cell r="H28">
            <v>8.397980674483728</v>
          </cell>
        </row>
        <row r="29">
          <cell r="H29">
            <v>7.267810205854583</v>
          </cell>
        </row>
        <row r="30">
          <cell r="H30">
            <v>33.279707729556286</v>
          </cell>
        </row>
        <row r="31">
          <cell r="H31">
            <v>27.889847276707751</v>
          </cell>
        </row>
        <row r="32">
          <cell r="H32">
            <v>8.792096353518863</v>
          </cell>
        </row>
        <row r="33">
          <cell r="H33">
            <v>31.213192250855137</v>
          </cell>
        </row>
        <row r="45">
          <cell r="H45">
            <v>9.8239244725516794</v>
          </cell>
        </row>
        <row r="46">
          <cell r="H46">
            <v>8.1491455576807752</v>
          </cell>
        </row>
        <row r="47">
          <cell r="H47">
            <v>34.278980984612495</v>
          </cell>
        </row>
        <row r="48">
          <cell r="H48">
            <v>30.081527731087537</v>
          </cell>
        </row>
        <row r="49">
          <cell r="H49">
            <v>8.6699164907402615</v>
          </cell>
        </row>
        <row r="50">
          <cell r="H50">
            <v>33.968218193180398</v>
          </cell>
        </row>
        <row r="62">
          <cell r="H62">
            <v>10.759881921608917</v>
          </cell>
        </row>
        <row r="63">
          <cell r="H63">
            <v>8.8916444585413714</v>
          </cell>
        </row>
        <row r="64">
          <cell r="H64">
            <v>34.4391583613764</v>
          </cell>
        </row>
        <row r="65">
          <cell r="H65">
            <v>30.939101727763536</v>
          </cell>
        </row>
        <row r="66">
          <cell r="H66">
            <v>8.3312748161865358</v>
          </cell>
        </row>
        <row r="67">
          <cell r="H67">
            <v>35.450534274147685</v>
          </cell>
        </row>
        <row r="79">
          <cell r="H79">
            <v>12.562244291019431</v>
          </cell>
        </row>
        <row r="80">
          <cell r="H80">
            <v>10.589092017811419</v>
          </cell>
        </row>
        <row r="81">
          <cell r="H81">
            <v>35.703065200836477</v>
          </cell>
        </row>
        <row r="82">
          <cell r="H82">
            <v>33.611661297666636</v>
          </cell>
        </row>
        <row r="83">
          <cell r="H83">
            <v>8.6865546987058568</v>
          </cell>
        </row>
        <row r="84">
          <cell r="H84">
            <v>38.856718592091461</v>
          </cell>
        </row>
      </sheetData>
      <sheetData sheetId="1">
        <row r="6">
          <cell r="C6">
            <v>51.161440244822757</v>
          </cell>
          <cell r="D6">
            <v>47.633048382150193</v>
          </cell>
          <cell r="E6">
            <v>46.3973150748457</v>
          </cell>
          <cell r="F6">
            <v>45.070717092315618</v>
          </cell>
        </row>
        <row r="7">
          <cell r="C7">
            <v>20.728136834928417</v>
          </cell>
          <cell r="D7">
            <v>21.523010360945101</v>
          </cell>
          <cell r="E7">
            <v>19.350127410905639</v>
          </cell>
          <cell r="F7">
            <v>18.398001282489414</v>
          </cell>
        </row>
        <row r="8">
          <cell r="C8">
            <v>11.945175613848829</v>
          </cell>
          <cell r="D8">
            <v>13.845578756934195</v>
          </cell>
          <cell r="E8">
            <v>16.59389997587731</v>
          </cell>
          <cell r="F8">
            <v>16.961293066321893</v>
          </cell>
        </row>
        <row r="9">
          <cell r="C9">
            <v>8.8971501485189979</v>
          </cell>
          <cell r="D9">
            <v>9.2158143201274196</v>
          </cell>
          <cell r="E9">
            <v>10.158994130603064</v>
          </cell>
          <cell r="F9">
            <v>11.815925097957084</v>
          </cell>
        </row>
        <row r="10">
          <cell r="C10">
            <v>7.2680971578809999</v>
          </cell>
          <cell r="D10">
            <v>7.7825481798430722</v>
          </cell>
          <cell r="E10">
            <v>7.4996634077682716</v>
          </cell>
          <cell r="F10">
            <v>7.7540634609159875</v>
          </cell>
        </row>
      </sheetData>
      <sheetData sheetId="2">
        <row r="6">
          <cell r="C6">
            <v>47.868511292365618</v>
          </cell>
          <cell r="D6">
            <v>48.14007547044158</v>
          </cell>
          <cell r="E6">
            <v>48.088121904055406</v>
          </cell>
          <cell r="F6">
            <v>48.063617367822189</v>
          </cell>
        </row>
      </sheetData>
      <sheetData sheetId="3">
        <row r="6">
          <cell r="C6">
            <v>11.080265967640681</v>
          </cell>
          <cell r="D6">
            <v>11.380295538169479</v>
          </cell>
          <cell r="E6">
            <v>11.444287009731392</v>
          </cell>
          <cell r="F6">
            <v>11.395520186777057</v>
          </cell>
        </row>
        <row r="7">
          <cell r="C7">
            <v>7.4763203665289728</v>
          </cell>
          <cell r="D7">
            <v>8.1600640580054531</v>
          </cell>
          <cell r="E7">
            <v>8.1534074211461451</v>
          </cell>
          <cell r="F7">
            <v>9.0093376823912461</v>
          </cell>
        </row>
        <row r="8">
          <cell r="C8">
            <v>9.7000766272502901</v>
          </cell>
          <cell r="D8">
            <v>9.8424218187580603</v>
          </cell>
          <cell r="E8">
            <v>13.236607081766172</v>
          </cell>
          <cell r="F8">
            <v>14.771170646381698</v>
          </cell>
        </row>
        <row r="9">
          <cell r="C9">
            <v>71.743337038580052</v>
          </cell>
          <cell r="D9">
            <v>70.617218585066993</v>
          </cell>
          <cell r="E9">
            <v>67.165698487356295</v>
          </cell>
          <cell r="F9">
            <v>64.823971484449999</v>
          </cell>
        </row>
      </sheetData>
      <sheetData sheetId="4">
        <row r="5">
          <cell r="C5">
            <v>195523943.28882846</v>
          </cell>
          <cell r="D5">
            <v>209424711.489961</v>
          </cell>
          <cell r="E5">
            <v>219334011.30071104</v>
          </cell>
          <cell r="F5">
            <v>229317647.35272753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ge"/>
      <sheetName val="gender"/>
      <sheetName val="race"/>
      <sheetName val="weight"/>
    </sheetNames>
    <sheetDataSet>
      <sheetData sheetId="0">
        <row r="28">
          <cell r="H28">
            <v>24.404781077703337</v>
          </cell>
        </row>
        <row r="29">
          <cell r="H29">
            <v>21.979461948392373</v>
          </cell>
        </row>
        <row r="30">
          <cell r="H30">
            <v>74.691238757351584</v>
          </cell>
        </row>
        <row r="31">
          <cell r="H31">
            <v>53.362440256420371</v>
          </cell>
        </row>
        <row r="32">
          <cell r="H32">
            <v>26.049576404342154</v>
          </cell>
        </row>
        <row r="33">
          <cell r="H33">
            <v>36.940476425483467</v>
          </cell>
        </row>
        <row r="45">
          <cell r="H45">
            <v>26.181044919661346</v>
          </cell>
        </row>
        <row r="46">
          <cell r="H46">
            <v>23.712480772832823</v>
          </cell>
        </row>
        <row r="47">
          <cell r="H47">
            <v>73.556374772292273</v>
          </cell>
        </row>
        <row r="48">
          <cell r="H48">
            <v>56.741387959592004</v>
          </cell>
        </row>
        <row r="49">
          <cell r="H49">
            <v>24.629890065238737</v>
          </cell>
        </row>
        <row r="50">
          <cell r="H50">
            <v>41.01557590645109</v>
          </cell>
        </row>
        <row r="62">
          <cell r="H62">
            <v>28.86267807255151</v>
          </cell>
        </row>
        <row r="63">
          <cell r="H63">
            <v>25.410969021416452</v>
          </cell>
        </row>
        <row r="64">
          <cell r="H64">
            <v>75.356607103773214</v>
          </cell>
        </row>
        <row r="65">
          <cell r="H65">
            <v>59.323733111251308</v>
          </cell>
        </row>
        <row r="66">
          <cell r="H66">
            <v>24.884699773680278</v>
          </cell>
        </row>
        <row r="67">
          <cell r="H67">
            <v>43.987889512471448</v>
          </cell>
        </row>
        <row r="79">
          <cell r="H79">
            <v>29.41868600178034</v>
          </cell>
        </row>
        <row r="80">
          <cell r="H80">
            <v>26.411597028741951</v>
          </cell>
        </row>
        <row r="81">
          <cell r="H81">
            <v>72.610255427617759</v>
          </cell>
        </row>
        <row r="82">
          <cell r="H82">
            <v>60.533197872738867</v>
          </cell>
        </row>
        <row r="83">
          <cell r="H83">
            <v>23.486878495883015</v>
          </cell>
        </row>
        <row r="84">
          <cell r="H84">
            <v>44.461818026447162</v>
          </cell>
        </row>
      </sheetData>
      <sheetData sheetId="1">
        <row r="6">
          <cell r="C6">
            <v>19.514233059388815</v>
          </cell>
          <cell r="D6">
            <v>21.295701860463272</v>
          </cell>
          <cell r="E6">
            <v>18.071063787175</v>
          </cell>
          <cell r="F6">
            <v>20.090385824007331</v>
          </cell>
        </row>
        <row r="7">
          <cell r="C7">
            <v>14.548094674074932</v>
          </cell>
          <cell r="D7">
            <v>13.028763404393356</v>
          </cell>
          <cell r="E7">
            <v>13.872393442732523</v>
          </cell>
          <cell r="F7">
            <v>12.382291196814316</v>
          </cell>
        </row>
        <row r="8">
          <cell r="C8">
            <v>14.840283167788861</v>
          </cell>
          <cell r="D8">
            <v>16.083532359340861</v>
          </cell>
          <cell r="E8">
            <v>16.657841789247804</v>
          </cell>
          <cell r="F8">
            <v>17.991272184749395</v>
          </cell>
        </row>
        <row r="9">
          <cell r="C9">
            <v>21.278179569661347</v>
          </cell>
          <cell r="D9">
            <v>18.95960896327318</v>
          </cell>
          <cell r="E9">
            <v>20.45905623927845</v>
          </cell>
          <cell r="F9">
            <v>23.016334231855954</v>
          </cell>
        </row>
        <row r="10">
          <cell r="C10">
            <v>29.819209529086045</v>
          </cell>
          <cell r="D10">
            <v>30.632393412529328</v>
          </cell>
          <cell r="E10">
            <v>30.939644741566223</v>
          </cell>
          <cell r="F10">
            <v>26.519716562573016</v>
          </cell>
        </row>
      </sheetData>
      <sheetData sheetId="2">
        <row r="6">
          <cell r="C6">
            <v>43.273986361796098</v>
          </cell>
          <cell r="D6">
            <v>40.693559971901649</v>
          </cell>
          <cell r="E6">
            <v>43.81740357580788</v>
          </cell>
          <cell r="F6">
            <v>41.666001691959892</v>
          </cell>
        </row>
      </sheetData>
      <sheetData sheetId="3">
        <row r="6">
          <cell r="C6">
            <v>11.234433882371397</v>
          </cell>
          <cell r="D6">
            <v>12.12838443544198</v>
          </cell>
          <cell r="E6">
            <v>12.931075435078398</v>
          </cell>
          <cell r="F6">
            <v>11.716326335259854</v>
          </cell>
        </row>
        <row r="7">
          <cell r="C7">
            <v>5.9388516576547916</v>
          </cell>
          <cell r="D7">
            <v>6.78378051888836</v>
          </cell>
          <cell r="E7">
            <v>7.2537798474933313</v>
          </cell>
          <cell r="F7">
            <v>7.6578597738528504</v>
          </cell>
        </row>
        <row r="8">
          <cell r="C8">
            <v>9.7258147140613982</v>
          </cell>
          <cell r="D8">
            <v>8.7229481929231465</v>
          </cell>
          <cell r="E8">
            <v>11.125966487986734</v>
          </cell>
          <cell r="F8">
            <v>11.706897106849466</v>
          </cell>
        </row>
        <row r="9">
          <cell r="C9">
            <v>73.1008997459124</v>
          </cell>
          <cell r="D9">
            <v>72.364886852746508</v>
          </cell>
          <cell r="E9">
            <v>68.689178229441524</v>
          </cell>
          <cell r="F9">
            <v>68.918916784037833</v>
          </cell>
        </row>
      </sheetData>
      <sheetData sheetId="4">
        <row r="5">
          <cell r="C5">
            <v>26019978.349445999</v>
          </cell>
          <cell r="D5">
            <v>28122444.120335501</v>
          </cell>
          <cell r="E5">
            <v>27753191.288283505</v>
          </cell>
          <cell r="F5">
            <v>32603547.003176495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ge"/>
      <sheetName val="gender"/>
      <sheetName val="race"/>
      <sheetName val="weight"/>
      <sheetName val="partb"/>
      <sheetName val="partb_out"/>
    </sheetNames>
    <sheetDataSet>
      <sheetData sheetId="0"/>
      <sheetData sheetId="1">
        <row r="6">
          <cell r="C6">
            <v>19.192449179284552</v>
          </cell>
          <cell r="D6">
            <v>15.388067612023606</v>
          </cell>
          <cell r="E6">
            <v>14.545759188030866</v>
          </cell>
          <cell r="F6">
            <v>15.338647283961205</v>
          </cell>
        </row>
        <row r="7">
          <cell r="C7">
            <v>22.0475881032377</v>
          </cell>
          <cell r="D7">
            <v>23.865783059256145</v>
          </cell>
          <cell r="E7">
            <v>19.856260574638618</v>
          </cell>
          <cell r="F7">
            <v>17.706147770149894</v>
          </cell>
        </row>
        <row r="8">
          <cell r="C8">
            <v>21.545203333730569</v>
          </cell>
          <cell r="D8">
            <v>23.69072375412124</v>
          </cell>
          <cell r="E8">
            <v>25.915911114556835</v>
          </cell>
          <cell r="F8">
            <v>27.81911991309331</v>
          </cell>
        </row>
        <row r="9">
          <cell r="C9">
            <v>22.361129905637618</v>
          </cell>
          <cell r="D9">
            <v>21.725445611929999</v>
          </cell>
          <cell r="E9">
            <v>23.263332754442136</v>
          </cell>
          <cell r="F9">
            <v>24.809766245719185</v>
          </cell>
        </row>
        <row r="10">
          <cell r="C10">
            <v>14.853629478109548</v>
          </cell>
          <cell r="D10">
            <v>15.329979962669022</v>
          </cell>
          <cell r="E10">
            <v>16.418736368331565</v>
          </cell>
          <cell r="F10">
            <v>14.326318787076417</v>
          </cell>
        </row>
      </sheetData>
      <sheetData sheetId="2">
        <row r="6">
          <cell r="C6">
            <v>49.563803727593104</v>
          </cell>
          <cell r="D6">
            <v>47.446291241247529</v>
          </cell>
          <cell r="E6">
            <v>50.941631004455267</v>
          </cell>
          <cell r="F6">
            <v>51.28177921993742</v>
          </cell>
        </row>
      </sheetData>
      <sheetData sheetId="3">
        <row r="6">
          <cell r="C6">
            <v>15.267153178199052</v>
          </cell>
          <cell r="D6">
            <v>18.079957821172457</v>
          </cell>
          <cell r="E6">
            <v>16.690654800219139</v>
          </cell>
          <cell r="F6">
            <v>14.341652193731438</v>
          </cell>
        </row>
        <row r="7">
          <cell r="C7">
            <v>8.0200187237269454</v>
          </cell>
          <cell r="D7">
            <v>8.9056586847238997</v>
          </cell>
          <cell r="E7">
            <v>9.350445621043491</v>
          </cell>
          <cell r="F7">
            <v>11.104237875989389</v>
          </cell>
        </row>
        <row r="8">
          <cell r="C8">
            <v>14.249983644985553</v>
          </cell>
          <cell r="D8">
            <v>11.100004928955409</v>
          </cell>
          <cell r="E8">
            <v>15.97408316978372</v>
          </cell>
          <cell r="F8">
            <v>15.282026661307121</v>
          </cell>
        </row>
        <row r="9">
          <cell r="C9">
            <v>62.462844453088451</v>
          </cell>
          <cell r="D9">
            <v>61.91437856514824</v>
          </cell>
          <cell r="E9">
            <v>57.984816408953641</v>
          </cell>
          <cell r="F9">
            <v>59.272083268972054</v>
          </cell>
        </row>
      </sheetData>
      <sheetData sheetId="4">
        <row r="5">
          <cell r="C5">
            <v>16345819.376463998</v>
          </cell>
          <cell r="D5">
            <v>19868230.123326998</v>
          </cell>
          <cell r="E5">
            <v>22924843.839851998</v>
          </cell>
          <cell r="F5">
            <v>28143311.793575503</v>
          </cell>
        </row>
      </sheetData>
      <sheetData sheetId="5"/>
      <sheetData sheetId="6">
        <row r="6">
          <cell r="B6">
            <v>7.7832966836642985</v>
          </cell>
          <cell r="C6">
            <v>8.9799542703630539</v>
          </cell>
          <cell r="D6">
            <v>9.2052366526263825</v>
          </cell>
          <cell r="E6">
            <v>8.5256738122896909</v>
          </cell>
        </row>
        <row r="7">
          <cell r="B7">
            <v>18.183404370600858</v>
          </cell>
          <cell r="C7">
            <v>17.442084722865346</v>
          </cell>
          <cell r="D7">
            <v>20.975152858103542</v>
          </cell>
          <cell r="E7">
            <v>18.728862361324332</v>
          </cell>
        </row>
        <row r="9">
          <cell r="B9">
            <v>33.243019104707408</v>
          </cell>
          <cell r="C9">
            <v>31.59373768184005</v>
          </cell>
          <cell r="D9">
            <v>26.863313177606614</v>
          </cell>
          <cell r="E9">
            <v>25.805921479231277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ge"/>
      <sheetName val="gender"/>
      <sheetName val="race"/>
      <sheetName val="weight"/>
      <sheetName val="partb"/>
      <sheetName val="partb_out"/>
    </sheetNames>
    <sheetDataSet>
      <sheetData sheetId="0"/>
      <sheetData sheetId="1">
        <row r="6">
          <cell r="C6">
            <v>7.648422464082155</v>
          </cell>
          <cell r="D6">
            <v>6.1888078356881486</v>
          </cell>
          <cell r="E6">
            <v>10.080714795150879</v>
          </cell>
          <cell r="F6">
            <v>7.888215851423416</v>
          </cell>
        </row>
        <row r="7">
          <cell r="C7">
            <v>12.656128047790519</v>
          </cell>
          <cell r="D7">
            <v>12.000361895448648</v>
          </cell>
          <cell r="E7">
            <v>7.635288189644009</v>
          </cell>
          <cell r="F7">
            <v>8.4142820270941296</v>
          </cell>
        </row>
        <row r="8">
          <cell r="C8">
            <v>16.860919070849171</v>
          </cell>
          <cell r="D8">
            <v>18.041231804101301</v>
          </cell>
          <cell r="E8">
            <v>18.614943112876638</v>
          </cell>
          <cell r="F8">
            <v>19.865008910901459</v>
          </cell>
        </row>
        <row r="9">
          <cell r="C9">
            <v>26.733517693122433</v>
          </cell>
          <cell r="D9">
            <v>29.415199573614863</v>
          </cell>
          <cell r="E9">
            <v>28.507941668271453</v>
          </cell>
          <cell r="F9">
            <v>30.891529975534354</v>
          </cell>
        </row>
        <row r="10">
          <cell r="C10">
            <v>36.101012724155737</v>
          </cell>
          <cell r="D10">
            <v>34.354398891147028</v>
          </cell>
          <cell r="E10">
            <v>35.161112234057015</v>
          </cell>
          <cell r="F10">
            <v>32.940963235046652</v>
          </cell>
        </row>
      </sheetData>
      <sheetData sheetId="2">
        <row r="6">
          <cell r="C6">
            <v>50.939143816324595</v>
          </cell>
          <cell r="D6">
            <v>55.122269996125517</v>
          </cell>
          <cell r="E6">
            <v>47.37426402289875</v>
          </cell>
          <cell r="F6">
            <v>49.018637140542651</v>
          </cell>
        </row>
      </sheetData>
      <sheetData sheetId="3">
        <row r="6">
          <cell r="C6">
            <v>12.291724800660582</v>
          </cell>
          <cell r="D6">
            <v>16.801647121745258</v>
          </cell>
          <cell r="E6">
            <v>14.12536765077658</v>
          </cell>
          <cell r="F6">
            <v>16.654870846905588</v>
          </cell>
        </row>
        <row r="7">
          <cell r="C7">
            <v>3.2076604920522658</v>
          </cell>
          <cell r="D7">
            <v>3.4746176703308942</v>
          </cell>
          <cell r="E7">
            <v>3.9102145135726727</v>
          </cell>
          <cell r="F7">
            <v>5.9997323289397633</v>
          </cell>
        </row>
        <row r="8">
          <cell r="C8">
            <v>5.9979670028151082</v>
          </cell>
          <cell r="D8">
            <v>8.6601665657121494</v>
          </cell>
          <cell r="E8">
            <v>9.0835685121800669</v>
          </cell>
          <cell r="F8">
            <v>9.7259191009654611</v>
          </cell>
        </row>
        <row r="9">
          <cell r="C9">
            <v>78.502647704472039</v>
          </cell>
          <cell r="D9">
            <v>71.063568642211692</v>
          </cell>
          <cell r="E9">
            <v>72.880849323470684</v>
          </cell>
          <cell r="F9">
            <v>67.619477723189192</v>
          </cell>
        </row>
      </sheetData>
      <sheetData sheetId="4">
        <row r="5">
          <cell r="C5">
            <v>4787965.0135989999</v>
          </cell>
          <cell r="D5">
            <v>5216058.0384155009</v>
          </cell>
          <cell r="E5">
            <v>5282218.8164884998</v>
          </cell>
          <cell r="F5">
            <v>5776006.0001500007</v>
          </cell>
        </row>
      </sheetData>
      <sheetData sheetId="5"/>
      <sheetData sheetId="6">
        <row r="6">
          <cell r="B6">
            <v>15.30642393705682</v>
          </cell>
          <cell r="C6">
            <v>19.16471695085658</v>
          </cell>
          <cell r="D6">
            <v>17.234167389976861</v>
          </cell>
          <cell r="E6">
            <v>14.62688913722236</v>
          </cell>
        </row>
        <row r="7">
          <cell r="B7">
            <v>38.57254814097039</v>
          </cell>
          <cell r="C7">
            <v>36.002552683239344</v>
          </cell>
          <cell r="D7">
            <v>41.066710021202134</v>
          </cell>
          <cell r="E7">
            <v>37.316973653956708</v>
          </cell>
        </row>
        <row r="9">
          <cell r="B9">
            <v>33.392296011302768</v>
          </cell>
          <cell r="C9">
            <v>32.13237738172878</v>
          </cell>
          <cell r="D9">
            <v>30.210951141318731</v>
          </cell>
          <cell r="E9">
            <v>34.040451716483958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showGridLines="0" tabSelected="1" workbookViewId="0"/>
  </sheetViews>
  <sheetFormatPr defaultRowHeight="15"/>
  <sheetData>
    <row r="1" spans="1:2">
      <c r="A1" s="8" t="s">
        <v>57</v>
      </c>
      <c r="B1" s="9"/>
    </row>
    <row r="2" spans="1:2">
      <c r="A2" s="10"/>
      <c r="B2" s="11"/>
    </row>
    <row r="3" spans="1:2">
      <c r="A3" s="10" t="s">
        <v>58</v>
      </c>
      <c r="B3" s="9"/>
    </row>
    <row r="4" spans="1:2" ht="15.75">
      <c r="A4" s="10" t="s">
        <v>59</v>
      </c>
      <c r="B4" s="12" t="s">
        <v>60</v>
      </c>
    </row>
    <row r="5" spans="1:2">
      <c r="A5" s="10"/>
      <c r="B5" s="13" t="s">
        <v>61</v>
      </c>
    </row>
    <row r="6" spans="1:2">
      <c r="A6" s="10"/>
      <c r="B6" s="9"/>
    </row>
    <row r="7" spans="1:2" ht="15.75">
      <c r="A7" s="10" t="s">
        <v>62</v>
      </c>
      <c r="B7" s="12" t="s">
        <v>63</v>
      </c>
    </row>
    <row r="8" spans="1:2">
      <c r="A8" s="10"/>
      <c r="B8" s="13" t="s">
        <v>61</v>
      </c>
    </row>
    <row r="9" spans="1:2">
      <c r="A9" s="10"/>
      <c r="B9" s="9"/>
    </row>
    <row r="10" spans="1:2" ht="15.75">
      <c r="A10" s="10" t="s">
        <v>64</v>
      </c>
      <c r="B10" s="12" t="s">
        <v>65</v>
      </c>
    </row>
    <row r="11" spans="1:2">
      <c r="A11" s="10"/>
      <c r="B11" s="13" t="s">
        <v>61</v>
      </c>
    </row>
    <row r="12" spans="1:2">
      <c r="A12" s="10"/>
      <c r="B12" s="9"/>
    </row>
    <row r="13" spans="1:2" ht="15.75">
      <c r="A13" s="10" t="s">
        <v>66</v>
      </c>
      <c r="B13" s="12" t="s">
        <v>67</v>
      </c>
    </row>
    <row r="14" spans="1:2">
      <c r="A14" s="10"/>
      <c r="B14" s="13" t="s">
        <v>61</v>
      </c>
    </row>
    <row r="15" spans="1:2">
      <c r="A15" s="10"/>
      <c r="B15" s="9"/>
    </row>
    <row r="16" spans="1:2" ht="15.75">
      <c r="A16" s="10" t="s">
        <v>68</v>
      </c>
      <c r="B16" s="12" t="s">
        <v>69</v>
      </c>
    </row>
    <row r="17" spans="1:2">
      <c r="A17" s="10"/>
      <c r="B17" s="13" t="s">
        <v>61</v>
      </c>
    </row>
    <row r="18" spans="1:2">
      <c r="A18" s="10"/>
      <c r="B18" s="9"/>
    </row>
    <row r="19" spans="1:2" ht="15.75">
      <c r="A19" s="10" t="s">
        <v>70</v>
      </c>
      <c r="B19" s="12" t="s">
        <v>71</v>
      </c>
    </row>
    <row r="20" spans="1:2">
      <c r="A20" s="10"/>
      <c r="B20" s="13" t="s">
        <v>61</v>
      </c>
    </row>
    <row r="21" spans="1:2">
      <c r="A21" s="10"/>
      <c r="B21" s="9"/>
    </row>
    <row r="22" spans="1:2">
      <c r="A22" s="10" t="s">
        <v>72</v>
      </c>
      <c r="B22" s="14" t="s">
        <v>73</v>
      </c>
    </row>
    <row r="23" spans="1:2">
      <c r="A23" s="10"/>
      <c r="B23" s="15" t="s">
        <v>74</v>
      </c>
    </row>
    <row r="24" spans="1:2">
      <c r="A24" s="10"/>
      <c r="B24" s="16"/>
    </row>
    <row r="25" spans="1:2">
      <c r="A25" s="10" t="s">
        <v>75</v>
      </c>
      <c r="B25" s="14" t="s">
        <v>76</v>
      </c>
    </row>
    <row r="26" spans="1:2">
      <c r="A26" s="10"/>
      <c r="B26" s="15" t="s">
        <v>74</v>
      </c>
    </row>
    <row r="27" spans="1:2">
      <c r="A27" s="10"/>
      <c r="B27" s="16"/>
    </row>
    <row r="28" spans="1:2">
      <c r="A28" s="10" t="s">
        <v>77</v>
      </c>
      <c r="B28" s="14" t="s">
        <v>78</v>
      </c>
    </row>
    <row r="29" spans="1:2">
      <c r="A29" s="10"/>
      <c r="B29" s="15" t="s">
        <v>79</v>
      </c>
    </row>
    <row r="30" spans="1:2">
      <c r="A30" s="10"/>
      <c r="B30" s="16"/>
    </row>
    <row r="31" spans="1:2">
      <c r="A31" s="10" t="s">
        <v>80</v>
      </c>
      <c r="B31" s="14" t="s">
        <v>81</v>
      </c>
    </row>
    <row r="32" spans="1:2">
      <c r="A32" s="10"/>
      <c r="B32" s="15" t="s"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0"/>
  <sheetViews>
    <sheetView showGridLines="0" zoomScaleNormal="100" workbookViewId="0"/>
  </sheetViews>
  <sheetFormatPr defaultRowHeight="14.1" customHeight="1"/>
  <cols>
    <col min="1" max="1" width="36" style="34" customWidth="1"/>
    <col min="2" max="2" width="19.140625" style="39" bestFit="1" customWidth="1"/>
    <col min="3" max="5" width="19.140625" style="29" bestFit="1" customWidth="1"/>
    <col min="6" max="226" width="8.85546875" style="29"/>
    <col min="227" max="227" width="13.140625" style="29" customWidth="1"/>
    <col min="228" max="237" width="6.42578125" style="29" bestFit="1" customWidth="1"/>
    <col min="238" max="242" width="7.7109375" style="29" bestFit="1" customWidth="1"/>
    <col min="243" max="243" width="7.7109375" style="29" customWidth="1"/>
    <col min="244" max="245" width="4.7109375" style="29" customWidth="1"/>
    <col min="246" max="482" width="8.85546875" style="29"/>
    <col min="483" max="483" width="13.140625" style="29" customWidth="1"/>
    <col min="484" max="493" width="6.42578125" style="29" bestFit="1" customWidth="1"/>
    <col min="494" max="498" width="7.7109375" style="29" bestFit="1" customWidth="1"/>
    <col min="499" max="499" width="7.7109375" style="29" customWidth="1"/>
    <col min="500" max="501" width="4.7109375" style="29" customWidth="1"/>
    <col min="502" max="738" width="8.85546875" style="29"/>
    <col min="739" max="739" width="13.140625" style="29" customWidth="1"/>
    <col min="740" max="749" width="6.42578125" style="29" bestFit="1" customWidth="1"/>
    <col min="750" max="754" width="7.7109375" style="29" bestFit="1" customWidth="1"/>
    <col min="755" max="755" width="7.7109375" style="29" customWidth="1"/>
    <col min="756" max="757" width="4.7109375" style="29" customWidth="1"/>
    <col min="758" max="994" width="8.85546875" style="29"/>
    <col min="995" max="995" width="13.140625" style="29" customWidth="1"/>
    <col min="996" max="1005" width="6.42578125" style="29" bestFit="1" customWidth="1"/>
    <col min="1006" max="1010" width="7.7109375" style="29" bestFit="1" customWidth="1"/>
    <col min="1011" max="1011" width="7.7109375" style="29" customWidth="1"/>
    <col min="1012" max="1013" width="4.7109375" style="29" customWidth="1"/>
    <col min="1014" max="1250" width="8.85546875" style="29"/>
    <col min="1251" max="1251" width="13.140625" style="29" customWidth="1"/>
    <col min="1252" max="1261" width="6.42578125" style="29" bestFit="1" customWidth="1"/>
    <col min="1262" max="1266" width="7.7109375" style="29" bestFit="1" customWidth="1"/>
    <col min="1267" max="1267" width="7.7109375" style="29" customWidth="1"/>
    <col min="1268" max="1269" width="4.7109375" style="29" customWidth="1"/>
    <col min="1270" max="1506" width="8.85546875" style="29"/>
    <col min="1507" max="1507" width="13.140625" style="29" customWidth="1"/>
    <col min="1508" max="1517" width="6.42578125" style="29" bestFit="1" customWidth="1"/>
    <col min="1518" max="1522" width="7.7109375" style="29" bestFit="1" customWidth="1"/>
    <col min="1523" max="1523" width="7.7109375" style="29" customWidth="1"/>
    <col min="1524" max="1525" width="4.7109375" style="29" customWidth="1"/>
    <col min="1526" max="1762" width="8.85546875" style="29"/>
    <col min="1763" max="1763" width="13.140625" style="29" customWidth="1"/>
    <col min="1764" max="1773" width="6.42578125" style="29" bestFit="1" customWidth="1"/>
    <col min="1774" max="1778" width="7.7109375" style="29" bestFit="1" customWidth="1"/>
    <col min="1779" max="1779" width="7.7109375" style="29" customWidth="1"/>
    <col min="1780" max="1781" width="4.7109375" style="29" customWidth="1"/>
    <col min="1782" max="2018" width="8.85546875" style="29"/>
    <col min="2019" max="2019" width="13.140625" style="29" customWidth="1"/>
    <col min="2020" max="2029" width="6.42578125" style="29" bestFit="1" customWidth="1"/>
    <col min="2030" max="2034" width="7.7109375" style="29" bestFit="1" customWidth="1"/>
    <col min="2035" max="2035" width="7.7109375" style="29" customWidth="1"/>
    <col min="2036" max="2037" width="4.7109375" style="29" customWidth="1"/>
    <col min="2038" max="2274" width="8.85546875" style="29"/>
    <col min="2275" max="2275" width="13.140625" style="29" customWidth="1"/>
    <col min="2276" max="2285" width="6.42578125" style="29" bestFit="1" customWidth="1"/>
    <col min="2286" max="2290" width="7.7109375" style="29" bestFit="1" customWidth="1"/>
    <col min="2291" max="2291" width="7.7109375" style="29" customWidth="1"/>
    <col min="2292" max="2293" width="4.7109375" style="29" customWidth="1"/>
    <col min="2294" max="2530" width="8.85546875" style="29"/>
    <col min="2531" max="2531" width="13.140625" style="29" customWidth="1"/>
    <col min="2532" max="2541" width="6.42578125" style="29" bestFit="1" customWidth="1"/>
    <col min="2542" max="2546" width="7.7109375" style="29" bestFit="1" customWidth="1"/>
    <col min="2547" max="2547" width="7.7109375" style="29" customWidth="1"/>
    <col min="2548" max="2549" width="4.7109375" style="29" customWidth="1"/>
    <col min="2550" max="2786" width="8.85546875" style="29"/>
    <col min="2787" max="2787" width="13.140625" style="29" customWidth="1"/>
    <col min="2788" max="2797" width="6.42578125" style="29" bestFit="1" customWidth="1"/>
    <col min="2798" max="2802" width="7.7109375" style="29" bestFit="1" customWidth="1"/>
    <col min="2803" max="2803" width="7.7109375" style="29" customWidth="1"/>
    <col min="2804" max="2805" width="4.7109375" style="29" customWidth="1"/>
    <col min="2806" max="3042" width="8.85546875" style="29"/>
    <col min="3043" max="3043" width="13.140625" style="29" customWidth="1"/>
    <col min="3044" max="3053" width="6.42578125" style="29" bestFit="1" customWidth="1"/>
    <col min="3054" max="3058" width="7.7109375" style="29" bestFit="1" customWidth="1"/>
    <col min="3059" max="3059" width="7.7109375" style="29" customWidth="1"/>
    <col min="3060" max="3061" width="4.7109375" style="29" customWidth="1"/>
    <col min="3062" max="3298" width="8.85546875" style="29"/>
    <col min="3299" max="3299" width="13.140625" style="29" customWidth="1"/>
    <col min="3300" max="3309" width="6.42578125" style="29" bestFit="1" customWidth="1"/>
    <col min="3310" max="3314" width="7.7109375" style="29" bestFit="1" customWidth="1"/>
    <col min="3315" max="3315" width="7.7109375" style="29" customWidth="1"/>
    <col min="3316" max="3317" width="4.7109375" style="29" customWidth="1"/>
    <col min="3318" max="3554" width="8.85546875" style="29"/>
    <col min="3555" max="3555" width="13.140625" style="29" customWidth="1"/>
    <col min="3556" max="3565" width="6.42578125" style="29" bestFit="1" customWidth="1"/>
    <col min="3566" max="3570" width="7.7109375" style="29" bestFit="1" customWidth="1"/>
    <col min="3571" max="3571" width="7.7109375" style="29" customWidth="1"/>
    <col min="3572" max="3573" width="4.7109375" style="29" customWidth="1"/>
    <col min="3574" max="3810" width="8.85546875" style="29"/>
    <col min="3811" max="3811" width="13.140625" style="29" customWidth="1"/>
    <col min="3812" max="3821" width="6.42578125" style="29" bestFit="1" customWidth="1"/>
    <col min="3822" max="3826" width="7.7109375" style="29" bestFit="1" customWidth="1"/>
    <col min="3827" max="3827" width="7.7109375" style="29" customWidth="1"/>
    <col min="3828" max="3829" width="4.7109375" style="29" customWidth="1"/>
    <col min="3830" max="4066" width="8.85546875" style="29"/>
    <col min="4067" max="4067" width="13.140625" style="29" customWidth="1"/>
    <col min="4068" max="4077" width="6.42578125" style="29" bestFit="1" customWidth="1"/>
    <col min="4078" max="4082" width="7.7109375" style="29" bestFit="1" customWidth="1"/>
    <col min="4083" max="4083" width="7.7109375" style="29" customWidth="1"/>
    <col min="4084" max="4085" width="4.7109375" style="29" customWidth="1"/>
    <col min="4086" max="4322" width="8.85546875" style="29"/>
    <col min="4323" max="4323" width="13.140625" style="29" customWidth="1"/>
    <col min="4324" max="4333" width="6.42578125" style="29" bestFit="1" customWidth="1"/>
    <col min="4334" max="4338" width="7.7109375" style="29" bestFit="1" customWidth="1"/>
    <col min="4339" max="4339" width="7.7109375" style="29" customWidth="1"/>
    <col min="4340" max="4341" width="4.7109375" style="29" customWidth="1"/>
    <col min="4342" max="4578" width="8.85546875" style="29"/>
    <col min="4579" max="4579" width="13.140625" style="29" customWidth="1"/>
    <col min="4580" max="4589" width="6.42578125" style="29" bestFit="1" customWidth="1"/>
    <col min="4590" max="4594" width="7.7109375" style="29" bestFit="1" customWidth="1"/>
    <col min="4595" max="4595" width="7.7109375" style="29" customWidth="1"/>
    <col min="4596" max="4597" width="4.7109375" style="29" customWidth="1"/>
    <col min="4598" max="4834" width="8.85546875" style="29"/>
    <col min="4835" max="4835" width="13.140625" style="29" customWidth="1"/>
    <col min="4836" max="4845" width="6.42578125" style="29" bestFit="1" customWidth="1"/>
    <col min="4846" max="4850" width="7.7109375" style="29" bestFit="1" customWidth="1"/>
    <col min="4851" max="4851" width="7.7109375" style="29" customWidth="1"/>
    <col min="4852" max="4853" width="4.7109375" style="29" customWidth="1"/>
    <col min="4854" max="5090" width="8.85546875" style="29"/>
    <col min="5091" max="5091" width="13.140625" style="29" customWidth="1"/>
    <col min="5092" max="5101" width="6.42578125" style="29" bestFit="1" customWidth="1"/>
    <col min="5102" max="5106" width="7.7109375" style="29" bestFit="1" customWidth="1"/>
    <col min="5107" max="5107" width="7.7109375" style="29" customWidth="1"/>
    <col min="5108" max="5109" width="4.7109375" style="29" customWidth="1"/>
    <col min="5110" max="5346" width="8.85546875" style="29"/>
    <col min="5347" max="5347" width="13.140625" style="29" customWidth="1"/>
    <col min="5348" max="5357" width="6.42578125" style="29" bestFit="1" customWidth="1"/>
    <col min="5358" max="5362" width="7.7109375" style="29" bestFit="1" customWidth="1"/>
    <col min="5363" max="5363" width="7.7109375" style="29" customWidth="1"/>
    <col min="5364" max="5365" width="4.7109375" style="29" customWidth="1"/>
    <col min="5366" max="5602" width="8.85546875" style="29"/>
    <col min="5603" max="5603" width="13.140625" style="29" customWidth="1"/>
    <col min="5604" max="5613" width="6.42578125" style="29" bestFit="1" customWidth="1"/>
    <col min="5614" max="5618" width="7.7109375" style="29" bestFit="1" customWidth="1"/>
    <col min="5619" max="5619" width="7.7109375" style="29" customWidth="1"/>
    <col min="5620" max="5621" width="4.7109375" style="29" customWidth="1"/>
    <col min="5622" max="5858" width="8.85546875" style="29"/>
    <col min="5859" max="5859" width="13.140625" style="29" customWidth="1"/>
    <col min="5860" max="5869" width="6.42578125" style="29" bestFit="1" customWidth="1"/>
    <col min="5870" max="5874" width="7.7109375" style="29" bestFit="1" customWidth="1"/>
    <col min="5875" max="5875" width="7.7109375" style="29" customWidth="1"/>
    <col min="5876" max="5877" width="4.7109375" style="29" customWidth="1"/>
    <col min="5878" max="6114" width="8.85546875" style="29"/>
    <col min="6115" max="6115" width="13.140625" style="29" customWidth="1"/>
    <col min="6116" max="6125" width="6.42578125" style="29" bestFit="1" customWidth="1"/>
    <col min="6126" max="6130" width="7.7109375" style="29" bestFit="1" customWidth="1"/>
    <col min="6131" max="6131" width="7.7109375" style="29" customWidth="1"/>
    <col min="6132" max="6133" width="4.7109375" style="29" customWidth="1"/>
    <col min="6134" max="6370" width="8.85546875" style="29"/>
    <col min="6371" max="6371" width="13.140625" style="29" customWidth="1"/>
    <col min="6372" max="6381" width="6.42578125" style="29" bestFit="1" customWidth="1"/>
    <col min="6382" max="6386" width="7.7109375" style="29" bestFit="1" customWidth="1"/>
    <col min="6387" max="6387" width="7.7109375" style="29" customWidth="1"/>
    <col min="6388" max="6389" width="4.7109375" style="29" customWidth="1"/>
    <col min="6390" max="6626" width="8.85546875" style="29"/>
    <col min="6627" max="6627" width="13.140625" style="29" customWidth="1"/>
    <col min="6628" max="6637" width="6.42578125" style="29" bestFit="1" customWidth="1"/>
    <col min="6638" max="6642" width="7.7109375" style="29" bestFit="1" customWidth="1"/>
    <col min="6643" max="6643" width="7.7109375" style="29" customWidth="1"/>
    <col min="6644" max="6645" width="4.7109375" style="29" customWidth="1"/>
    <col min="6646" max="6882" width="8.85546875" style="29"/>
    <col min="6883" max="6883" width="13.140625" style="29" customWidth="1"/>
    <col min="6884" max="6893" width="6.42578125" style="29" bestFit="1" customWidth="1"/>
    <col min="6894" max="6898" width="7.7109375" style="29" bestFit="1" customWidth="1"/>
    <col min="6899" max="6899" width="7.7109375" style="29" customWidth="1"/>
    <col min="6900" max="6901" width="4.7109375" style="29" customWidth="1"/>
    <col min="6902" max="7138" width="8.85546875" style="29"/>
    <col min="7139" max="7139" width="13.140625" style="29" customWidth="1"/>
    <col min="7140" max="7149" width="6.42578125" style="29" bestFit="1" customWidth="1"/>
    <col min="7150" max="7154" width="7.7109375" style="29" bestFit="1" customWidth="1"/>
    <col min="7155" max="7155" width="7.7109375" style="29" customWidth="1"/>
    <col min="7156" max="7157" width="4.7109375" style="29" customWidth="1"/>
    <col min="7158" max="7394" width="8.85546875" style="29"/>
    <col min="7395" max="7395" width="13.140625" style="29" customWidth="1"/>
    <col min="7396" max="7405" width="6.42578125" style="29" bestFit="1" customWidth="1"/>
    <col min="7406" max="7410" width="7.7109375" style="29" bestFit="1" customWidth="1"/>
    <col min="7411" max="7411" width="7.7109375" style="29" customWidth="1"/>
    <col min="7412" max="7413" width="4.7109375" style="29" customWidth="1"/>
    <col min="7414" max="7650" width="8.85546875" style="29"/>
    <col min="7651" max="7651" width="13.140625" style="29" customWidth="1"/>
    <col min="7652" max="7661" width="6.42578125" style="29" bestFit="1" customWidth="1"/>
    <col min="7662" max="7666" width="7.7109375" style="29" bestFit="1" customWidth="1"/>
    <col min="7667" max="7667" width="7.7109375" style="29" customWidth="1"/>
    <col min="7668" max="7669" width="4.7109375" style="29" customWidth="1"/>
    <col min="7670" max="7906" width="8.85546875" style="29"/>
    <col min="7907" max="7907" width="13.140625" style="29" customWidth="1"/>
    <col min="7908" max="7917" width="6.42578125" style="29" bestFit="1" customWidth="1"/>
    <col min="7918" max="7922" width="7.7109375" style="29" bestFit="1" customWidth="1"/>
    <col min="7923" max="7923" width="7.7109375" style="29" customWidth="1"/>
    <col min="7924" max="7925" width="4.7109375" style="29" customWidth="1"/>
    <col min="7926" max="8162" width="8.85546875" style="29"/>
    <col min="8163" max="8163" width="13.140625" style="29" customWidth="1"/>
    <col min="8164" max="8173" width="6.42578125" style="29" bestFit="1" customWidth="1"/>
    <col min="8174" max="8178" width="7.7109375" style="29" bestFit="1" customWidth="1"/>
    <col min="8179" max="8179" width="7.7109375" style="29" customWidth="1"/>
    <col min="8180" max="8181" width="4.7109375" style="29" customWidth="1"/>
    <col min="8182" max="8418" width="8.85546875" style="29"/>
    <col min="8419" max="8419" width="13.140625" style="29" customWidth="1"/>
    <col min="8420" max="8429" width="6.42578125" style="29" bestFit="1" customWidth="1"/>
    <col min="8430" max="8434" width="7.7109375" style="29" bestFit="1" customWidth="1"/>
    <col min="8435" max="8435" width="7.7109375" style="29" customWidth="1"/>
    <col min="8436" max="8437" width="4.7109375" style="29" customWidth="1"/>
    <col min="8438" max="8674" width="8.85546875" style="29"/>
    <col min="8675" max="8675" width="13.140625" style="29" customWidth="1"/>
    <col min="8676" max="8685" width="6.42578125" style="29" bestFit="1" customWidth="1"/>
    <col min="8686" max="8690" width="7.7109375" style="29" bestFit="1" customWidth="1"/>
    <col min="8691" max="8691" width="7.7109375" style="29" customWidth="1"/>
    <col min="8692" max="8693" width="4.7109375" style="29" customWidth="1"/>
    <col min="8694" max="8930" width="8.85546875" style="29"/>
    <col min="8931" max="8931" width="13.140625" style="29" customWidth="1"/>
    <col min="8932" max="8941" width="6.42578125" style="29" bestFit="1" customWidth="1"/>
    <col min="8942" max="8946" width="7.7109375" style="29" bestFit="1" customWidth="1"/>
    <col min="8947" max="8947" width="7.7109375" style="29" customWidth="1"/>
    <col min="8948" max="8949" width="4.7109375" style="29" customWidth="1"/>
    <col min="8950" max="9186" width="8.85546875" style="29"/>
    <col min="9187" max="9187" width="13.140625" style="29" customWidth="1"/>
    <col min="9188" max="9197" width="6.42578125" style="29" bestFit="1" customWidth="1"/>
    <col min="9198" max="9202" width="7.7109375" style="29" bestFit="1" customWidth="1"/>
    <col min="9203" max="9203" width="7.7109375" style="29" customWidth="1"/>
    <col min="9204" max="9205" width="4.7109375" style="29" customWidth="1"/>
    <col min="9206" max="9442" width="8.85546875" style="29"/>
    <col min="9443" max="9443" width="13.140625" style="29" customWidth="1"/>
    <col min="9444" max="9453" width="6.42578125" style="29" bestFit="1" customWidth="1"/>
    <col min="9454" max="9458" width="7.7109375" style="29" bestFit="1" customWidth="1"/>
    <col min="9459" max="9459" width="7.7109375" style="29" customWidth="1"/>
    <col min="9460" max="9461" width="4.7109375" style="29" customWidth="1"/>
    <col min="9462" max="9698" width="8.85546875" style="29"/>
    <col min="9699" max="9699" width="13.140625" style="29" customWidth="1"/>
    <col min="9700" max="9709" width="6.42578125" style="29" bestFit="1" customWidth="1"/>
    <col min="9710" max="9714" width="7.7109375" style="29" bestFit="1" customWidth="1"/>
    <col min="9715" max="9715" width="7.7109375" style="29" customWidth="1"/>
    <col min="9716" max="9717" width="4.7109375" style="29" customWidth="1"/>
    <col min="9718" max="9954" width="8.85546875" style="29"/>
    <col min="9955" max="9955" width="13.140625" style="29" customWidth="1"/>
    <col min="9956" max="9965" width="6.42578125" style="29" bestFit="1" customWidth="1"/>
    <col min="9966" max="9970" width="7.7109375" style="29" bestFit="1" customWidth="1"/>
    <col min="9971" max="9971" width="7.7109375" style="29" customWidth="1"/>
    <col min="9972" max="9973" width="4.7109375" style="29" customWidth="1"/>
    <col min="9974" max="10210" width="8.85546875" style="29"/>
    <col min="10211" max="10211" width="13.140625" style="29" customWidth="1"/>
    <col min="10212" max="10221" width="6.42578125" style="29" bestFit="1" customWidth="1"/>
    <col min="10222" max="10226" width="7.7109375" style="29" bestFit="1" customWidth="1"/>
    <col min="10227" max="10227" width="7.7109375" style="29" customWidth="1"/>
    <col min="10228" max="10229" width="4.7109375" style="29" customWidth="1"/>
    <col min="10230" max="10466" width="8.85546875" style="29"/>
    <col min="10467" max="10467" width="13.140625" style="29" customWidth="1"/>
    <col min="10468" max="10477" width="6.42578125" style="29" bestFit="1" customWidth="1"/>
    <col min="10478" max="10482" width="7.7109375" style="29" bestFit="1" customWidth="1"/>
    <col min="10483" max="10483" width="7.7109375" style="29" customWidth="1"/>
    <col min="10484" max="10485" width="4.7109375" style="29" customWidth="1"/>
    <col min="10486" max="10722" width="8.85546875" style="29"/>
    <col min="10723" max="10723" width="13.140625" style="29" customWidth="1"/>
    <col min="10724" max="10733" width="6.42578125" style="29" bestFit="1" customWidth="1"/>
    <col min="10734" max="10738" width="7.7109375" style="29" bestFit="1" customWidth="1"/>
    <col min="10739" max="10739" width="7.7109375" style="29" customWidth="1"/>
    <col min="10740" max="10741" width="4.7109375" style="29" customWidth="1"/>
    <col min="10742" max="10978" width="8.85546875" style="29"/>
    <col min="10979" max="10979" width="13.140625" style="29" customWidth="1"/>
    <col min="10980" max="10989" width="6.42578125" style="29" bestFit="1" customWidth="1"/>
    <col min="10990" max="10994" width="7.7109375" style="29" bestFit="1" customWidth="1"/>
    <col min="10995" max="10995" width="7.7109375" style="29" customWidth="1"/>
    <col min="10996" max="10997" width="4.7109375" style="29" customWidth="1"/>
    <col min="10998" max="11234" width="8.85546875" style="29"/>
    <col min="11235" max="11235" width="13.140625" style="29" customWidth="1"/>
    <col min="11236" max="11245" width="6.42578125" style="29" bestFit="1" customWidth="1"/>
    <col min="11246" max="11250" width="7.7109375" style="29" bestFit="1" customWidth="1"/>
    <col min="11251" max="11251" width="7.7109375" style="29" customWidth="1"/>
    <col min="11252" max="11253" width="4.7109375" style="29" customWidth="1"/>
    <col min="11254" max="11490" width="8.85546875" style="29"/>
    <col min="11491" max="11491" width="13.140625" style="29" customWidth="1"/>
    <col min="11492" max="11501" width="6.42578125" style="29" bestFit="1" customWidth="1"/>
    <col min="11502" max="11506" width="7.7109375" style="29" bestFit="1" customWidth="1"/>
    <col min="11507" max="11507" width="7.7109375" style="29" customWidth="1"/>
    <col min="11508" max="11509" width="4.7109375" style="29" customWidth="1"/>
    <col min="11510" max="11746" width="8.85546875" style="29"/>
    <col min="11747" max="11747" width="13.140625" style="29" customWidth="1"/>
    <col min="11748" max="11757" width="6.42578125" style="29" bestFit="1" customWidth="1"/>
    <col min="11758" max="11762" width="7.7109375" style="29" bestFit="1" customWidth="1"/>
    <col min="11763" max="11763" width="7.7109375" style="29" customWidth="1"/>
    <col min="11764" max="11765" width="4.7109375" style="29" customWidth="1"/>
    <col min="11766" max="12002" width="8.85546875" style="29"/>
    <col min="12003" max="12003" width="13.140625" style="29" customWidth="1"/>
    <col min="12004" max="12013" width="6.42578125" style="29" bestFit="1" customWidth="1"/>
    <col min="12014" max="12018" width="7.7109375" style="29" bestFit="1" customWidth="1"/>
    <col min="12019" max="12019" width="7.7109375" style="29" customWidth="1"/>
    <col min="12020" max="12021" width="4.7109375" style="29" customWidth="1"/>
    <col min="12022" max="12258" width="8.85546875" style="29"/>
    <col min="12259" max="12259" width="13.140625" style="29" customWidth="1"/>
    <col min="12260" max="12269" width="6.42578125" style="29" bestFit="1" customWidth="1"/>
    <col min="12270" max="12274" width="7.7109375" style="29" bestFit="1" customWidth="1"/>
    <col min="12275" max="12275" width="7.7109375" style="29" customWidth="1"/>
    <col min="12276" max="12277" width="4.7109375" style="29" customWidth="1"/>
    <col min="12278" max="12514" width="8.85546875" style="29"/>
    <col min="12515" max="12515" width="13.140625" style="29" customWidth="1"/>
    <col min="12516" max="12525" width="6.42578125" style="29" bestFit="1" customWidth="1"/>
    <col min="12526" max="12530" width="7.7109375" style="29" bestFit="1" customWidth="1"/>
    <col min="12531" max="12531" width="7.7109375" style="29" customWidth="1"/>
    <col min="12532" max="12533" width="4.7109375" style="29" customWidth="1"/>
    <col min="12534" max="12770" width="8.85546875" style="29"/>
    <col min="12771" max="12771" width="13.140625" style="29" customWidth="1"/>
    <col min="12772" max="12781" width="6.42578125" style="29" bestFit="1" customWidth="1"/>
    <col min="12782" max="12786" width="7.7109375" style="29" bestFit="1" customWidth="1"/>
    <col min="12787" max="12787" width="7.7109375" style="29" customWidth="1"/>
    <col min="12788" max="12789" width="4.7109375" style="29" customWidth="1"/>
    <col min="12790" max="13026" width="8.85546875" style="29"/>
    <col min="13027" max="13027" width="13.140625" style="29" customWidth="1"/>
    <col min="13028" max="13037" width="6.42578125" style="29" bestFit="1" customWidth="1"/>
    <col min="13038" max="13042" width="7.7109375" style="29" bestFit="1" customWidth="1"/>
    <col min="13043" max="13043" width="7.7109375" style="29" customWidth="1"/>
    <col min="13044" max="13045" width="4.7109375" style="29" customWidth="1"/>
    <col min="13046" max="13282" width="8.85546875" style="29"/>
    <col min="13283" max="13283" width="13.140625" style="29" customWidth="1"/>
    <col min="13284" max="13293" width="6.42578125" style="29" bestFit="1" customWidth="1"/>
    <col min="13294" max="13298" width="7.7109375" style="29" bestFit="1" customWidth="1"/>
    <col min="13299" max="13299" width="7.7109375" style="29" customWidth="1"/>
    <col min="13300" max="13301" width="4.7109375" style="29" customWidth="1"/>
    <col min="13302" max="13538" width="8.85546875" style="29"/>
    <col min="13539" max="13539" width="13.140625" style="29" customWidth="1"/>
    <col min="13540" max="13549" width="6.42578125" style="29" bestFit="1" customWidth="1"/>
    <col min="13550" max="13554" width="7.7109375" style="29" bestFit="1" customWidth="1"/>
    <col min="13555" max="13555" width="7.7109375" style="29" customWidth="1"/>
    <col min="13556" max="13557" width="4.7109375" style="29" customWidth="1"/>
    <col min="13558" max="13794" width="8.85546875" style="29"/>
    <col min="13795" max="13795" width="13.140625" style="29" customWidth="1"/>
    <col min="13796" max="13805" width="6.42578125" style="29" bestFit="1" customWidth="1"/>
    <col min="13806" max="13810" width="7.7109375" style="29" bestFit="1" customWidth="1"/>
    <col min="13811" max="13811" width="7.7109375" style="29" customWidth="1"/>
    <col min="13812" max="13813" width="4.7109375" style="29" customWidth="1"/>
    <col min="13814" max="14050" width="8.85546875" style="29"/>
    <col min="14051" max="14051" width="13.140625" style="29" customWidth="1"/>
    <col min="14052" max="14061" width="6.42578125" style="29" bestFit="1" customWidth="1"/>
    <col min="14062" max="14066" width="7.7109375" style="29" bestFit="1" customWidth="1"/>
    <col min="14067" max="14067" width="7.7109375" style="29" customWidth="1"/>
    <col min="14068" max="14069" width="4.7109375" style="29" customWidth="1"/>
    <col min="14070" max="14306" width="8.85546875" style="29"/>
    <col min="14307" max="14307" width="13.140625" style="29" customWidth="1"/>
    <col min="14308" max="14317" width="6.42578125" style="29" bestFit="1" customWidth="1"/>
    <col min="14318" max="14322" width="7.7109375" style="29" bestFit="1" customWidth="1"/>
    <col min="14323" max="14323" width="7.7109375" style="29" customWidth="1"/>
    <col min="14324" max="14325" width="4.7109375" style="29" customWidth="1"/>
    <col min="14326" max="14562" width="8.85546875" style="29"/>
    <col min="14563" max="14563" width="13.140625" style="29" customWidth="1"/>
    <col min="14564" max="14573" width="6.42578125" style="29" bestFit="1" customWidth="1"/>
    <col min="14574" max="14578" width="7.7109375" style="29" bestFit="1" customWidth="1"/>
    <col min="14579" max="14579" width="7.7109375" style="29" customWidth="1"/>
    <col min="14580" max="14581" width="4.7109375" style="29" customWidth="1"/>
    <col min="14582" max="14818" width="8.85546875" style="29"/>
    <col min="14819" max="14819" width="13.140625" style="29" customWidth="1"/>
    <col min="14820" max="14829" width="6.42578125" style="29" bestFit="1" customWidth="1"/>
    <col min="14830" max="14834" width="7.7109375" style="29" bestFit="1" customWidth="1"/>
    <col min="14835" max="14835" width="7.7109375" style="29" customWidth="1"/>
    <col min="14836" max="14837" width="4.7109375" style="29" customWidth="1"/>
    <col min="14838" max="15074" width="8.85546875" style="29"/>
    <col min="15075" max="15075" width="13.140625" style="29" customWidth="1"/>
    <col min="15076" max="15085" width="6.42578125" style="29" bestFit="1" customWidth="1"/>
    <col min="15086" max="15090" width="7.7109375" style="29" bestFit="1" customWidth="1"/>
    <col min="15091" max="15091" width="7.7109375" style="29" customWidth="1"/>
    <col min="15092" max="15093" width="4.7109375" style="29" customWidth="1"/>
    <col min="15094" max="15330" width="8.85546875" style="29"/>
    <col min="15331" max="15331" width="13.140625" style="29" customWidth="1"/>
    <col min="15332" max="15341" width="6.42578125" style="29" bestFit="1" customWidth="1"/>
    <col min="15342" max="15346" width="7.7109375" style="29" bestFit="1" customWidth="1"/>
    <col min="15347" max="15347" width="7.7109375" style="29" customWidth="1"/>
    <col min="15348" max="15349" width="4.7109375" style="29" customWidth="1"/>
    <col min="15350" max="15586" width="8.85546875" style="29"/>
    <col min="15587" max="15587" width="13.140625" style="29" customWidth="1"/>
    <col min="15588" max="15597" width="6.42578125" style="29" bestFit="1" customWidth="1"/>
    <col min="15598" max="15602" width="7.7109375" style="29" bestFit="1" customWidth="1"/>
    <col min="15603" max="15603" width="7.7109375" style="29" customWidth="1"/>
    <col min="15604" max="15605" width="4.7109375" style="29" customWidth="1"/>
    <col min="15606" max="15842" width="8.85546875" style="29"/>
    <col min="15843" max="15843" width="13.140625" style="29" customWidth="1"/>
    <col min="15844" max="15853" width="6.42578125" style="29" bestFit="1" customWidth="1"/>
    <col min="15854" max="15858" width="7.7109375" style="29" bestFit="1" customWidth="1"/>
    <col min="15859" max="15859" width="7.7109375" style="29" customWidth="1"/>
    <col min="15860" max="15861" width="4.7109375" style="29" customWidth="1"/>
    <col min="15862" max="16098" width="8.85546875" style="29"/>
    <col min="16099" max="16099" width="13.140625" style="29" customWidth="1"/>
    <col min="16100" max="16109" width="6.42578125" style="29" bestFit="1" customWidth="1"/>
    <col min="16110" max="16114" width="7.7109375" style="29" bestFit="1" customWidth="1"/>
    <col min="16115" max="16115" width="7.7109375" style="29" customWidth="1"/>
    <col min="16116" max="16117" width="4.7109375" style="29" customWidth="1"/>
    <col min="16118" max="16384" width="8.85546875" style="29"/>
  </cols>
  <sheetData>
    <row r="1" spans="1:5" ht="14.1" customHeight="1">
      <c r="A1" s="27" t="s">
        <v>125</v>
      </c>
      <c r="B1" s="28"/>
      <c r="C1" s="28"/>
    </row>
    <row r="2" spans="1:5" ht="14.1" customHeight="1">
      <c r="A2" s="8" t="s">
        <v>76</v>
      </c>
      <c r="B2" s="11"/>
      <c r="C2" s="11"/>
    </row>
    <row r="3" spans="1:5" ht="14.1" customHeight="1">
      <c r="A3" s="30" t="s">
        <v>110</v>
      </c>
      <c r="B3" s="31"/>
      <c r="C3" s="31"/>
    </row>
    <row r="4" spans="1:5" ht="14.1" customHeight="1">
      <c r="A4" s="32"/>
      <c r="B4" s="42"/>
      <c r="C4" s="33"/>
      <c r="D4" s="33"/>
    </row>
    <row r="5" spans="1:5" s="43" customFormat="1" ht="14.1" customHeight="1">
      <c r="A5" s="35"/>
      <c r="B5" s="35" t="s">
        <v>111</v>
      </c>
      <c r="C5" s="35" t="s">
        <v>112</v>
      </c>
      <c r="D5" s="35" t="s">
        <v>113</v>
      </c>
      <c r="E5" s="35" t="s">
        <v>114</v>
      </c>
    </row>
    <row r="6" spans="1:5" ht="14.1" customHeight="1">
      <c r="A6" s="34" t="s">
        <v>15</v>
      </c>
      <c r="B6" s="44">
        <f>[2]age!C6</f>
        <v>19.514233059388815</v>
      </c>
      <c r="C6" s="44">
        <f>[2]age!D6</f>
        <v>21.295701860463272</v>
      </c>
      <c r="D6" s="44">
        <f>[2]age!E6</f>
        <v>18.071063787175</v>
      </c>
      <c r="E6" s="44">
        <f>[2]age!F6</f>
        <v>20.090385824007331</v>
      </c>
    </row>
    <row r="7" spans="1:5" ht="14.1" customHeight="1">
      <c r="A7" s="34" t="s">
        <v>16</v>
      </c>
      <c r="B7" s="44">
        <f>[2]age!C7</f>
        <v>14.548094674074932</v>
      </c>
      <c r="C7" s="44">
        <f>[2]age!D7</f>
        <v>13.028763404393356</v>
      </c>
      <c r="D7" s="44">
        <f>[2]age!E7</f>
        <v>13.872393442732523</v>
      </c>
      <c r="E7" s="44">
        <f>[2]age!F7</f>
        <v>12.382291196814316</v>
      </c>
    </row>
    <row r="8" spans="1:5" ht="14.1" customHeight="1">
      <c r="A8" s="34" t="s">
        <v>17</v>
      </c>
      <c r="B8" s="44">
        <f>[2]age!C8</f>
        <v>14.840283167788861</v>
      </c>
      <c r="C8" s="44">
        <f>[2]age!D8</f>
        <v>16.083532359340861</v>
      </c>
      <c r="D8" s="44">
        <f>[2]age!E8</f>
        <v>16.657841789247804</v>
      </c>
      <c r="E8" s="44">
        <f>[2]age!F8</f>
        <v>17.991272184749395</v>
      </c>
    </row>
    <row r="9" spans="1:5" ht="14.1" customHeight="1">
      <c r="A9" s="34" t="s">
        <v>18</v>
      </c>
      <c r="B9" s="44">
        <f>[2]age!C9</f>
        <v>21.278179569661347</v>
      </c>
      <c r="C9" s="44">
        <f>[2]age!D9</f>
        <v>18.95960896327318</v>
      </c>
      <c r="D9" s="44">
        <f>[2]age!E9</f>
        <v>20.45905623927845</v>
      </c>
      <c r="E9" s="44">
        <f>[2]age!F9</f>
        <v>23.016334231855954</v>
      </c>
    </row>
    <row r="10" spans="1:5" ht="14.1" customHeight="1">
      <c r="A10" s="34" t="s">
        <v>19</v>
      </c>
      <c r="B10" s="44">
        <f>[2]age!C10</f>
        <v>29.819209529086045</v>
      </c>
      <c r="C10" s="44">
        <f>[2]age!D10</f>
        <v>30.632393412529328</v>
      </c>
      <c r="D10" s="44">
        <f>[2]age!E10</f>
        <v>30.939644741566223</v>
      </c>
      <c r="E10" s="44">
        <f>[2]age!F10</f>
        <v>26.519716562573016</v>
      </c>
    </row>
    <row r="11" spans="1:5" ht="14.1" customHeight="1">
      <c r="B11" s="44"/>
      <c r="C11" s="44"/>
      <c r="D11" s="44"/>
      <c r="E11" s="44"/>
    </row>
    <row r="12" spans="1:5" ht="14.1" customHeight="1">
      <c r="A12" s="34" t="s">
        <v>26</v>
      </c>
      <c r="B12" s="36">
        <f>[2]gender!C6</f>
        <v>43.273986361796098</v>
      </c>
      <c r="C12" s="36">
        <f>[2]gender!D6</f>
        <v>40.693559971901649</v>
      </c>
      <c r="D12" s="36">
        <f>[2]gender!E6</f>
        <v>43.81740357580788</v>
      </c>
      <c r="E12" s="44">
        <f>[2]gender!F6</f>
        <v>41.666001691959892</v>
      </c>
    </row>
    <row r="13" spans="1:5" ht="14.1" customHeight="1">
      <c r="A13" s="34" t="s">
        <v>27</v>
      </c>
      <c r="B13" s="36">
        <f>100-B12</f>
        <v>56.726013638203902</v>
      </c>
      <c r="C13" s="36">
        <f t="shared" ref="C13:E13" si="0">100-C12</f>
        <v>59.306440028098351</v>
      </c>
      <c r="D13" s="36">
        <f t="shared" si="0"/>
        <v>56.18259642419212</v>
      </c>
      <c r="E13" s="44">
        <f t="shared" si="0"/>
        <v>58.333998308040108</v>
      </c>
    </row>
    <row r="14" spans="1:5" ht="14.1" customHeight="1">
      <c r="B14" s="36"/>
      <c r="C14" s="36"/>
      <c r="D14" s="36"/>
      <c r="E14" s="44"/>
    </row>
    <row r="15" spans="1:5" ht="14.1" customHeight="1">
      <c r="A15" s="34" t="s">
        <v>115</v>
      </c>
      <c r="B15" s="36">
        <f>[2]race!C9</f>
        <v>73.1008997459124</v>
      </c>
      <c r="C15" s="36">
        <f>[2]race!D9</f>
        <v>72.364886852746508</v>
      </c>
      <c r="D15" s="36">
        <f>[2]race!E9</f>
        <v>68.689178229441524</v>
      </c>
      <c r="E15" s="44">
        <f>[2]race!F9</f>
        <v>68.918916784037833</v>
      </c>
    </row>
    <row r="16" spans="1:5" ht="14.1" customHeight="1">
      <c r="A16" s="34" t="s">
        <v>116</v>
      </c>
      <c r="B16" s="36">
        <f>[2]race!C6</f>
        <v>11.234433882371397</v>
      </c>
      <c r="C16" s="36">
        <f>[2]race!D6</f>
        <v>12.12838443544198</v>
      </c>
      <c r="D16" s="36">
        <f>[2]race!E6</f>
        <v>12.931075435078398</v>
      </c>
      <c r="E16" s="44">
        <f>[2]race!F6</f>
        <v>11.716326335259854</v>
      </c>
    </row>
    <row r="17" spans="1:5" ht="14.1" customHeight="1">
      <c r="A17" s="34" t="s">
        <v>117</v>
      </c>
      <c r="B17" s="36">
        <f>[2]race!C7</f>
        <v>5.9388516576547916</v>
      </c>
      <c r="C17" s="36">
        <f>[2]race!D7</f>
        <v>6.78378051888836</v>
      </c>
      <c r="D17" s="36">
        <f>[2]race!E7</f>
        <v>7.2537798474933313</v>
      </c>
      <c r="E17" s="44">
        <f>[2]race!F7</f>
        <v>7.6578597738528504</v>
      </c>
    </row>
    <row r="18" spans="1:5" ht="14.1" customHeight="1">
      <c r="A18" s="34" t="s">
        <v>118</v>
      </c>
      <c r="B18" s="36">
        <f>[2]race!C8</f>
        <v>9.7258147140613982</v>
      </c>
      <c r="C18" s="36">
        <f>[2]race!D8</f>
        <v>8.7229481929231465</v>
      </c>
      <c r="D18" s="36">
        <f>[2]race!E8</f>
        <v>11.125966487986734</v>
      </c>
      <c r="E18" s="44">
        <f>[2]race!F8</f>
        <v>11.706897106849466</v>
      </c>
    </row>
    <row r="19" spans="1:5" ht="14.1" customHeight="1">
      <c r="B19" s="36"/>
      <c r="C19" s="36"/>
      <c r="D19" s="36"/>
      <c r="E19" s="44"/>
    </row>
    <row r="20" spans="1:5" ht="14.1" customHeight="1">
      <c r="A20" s="34" t="s">
        <v>28</v>
      </c>
      <c r="B20" s="36">
        <f>[2]raw!H28</f>
        <v>24.404781077703337</v>
      </c>
      <c r="C20" s="36">
        <f>[2]raw!H45</f>
        <v>26.181044919661346</v>
      </c>
      <c r="D20" s="36">
        <f>[2]raw!H62</f>
        <v>28.86267807255151</v>
      </c>
      <c r="E20" s="44">
        <f>[2]raw!H79</f>
        <v>29.41868600178034</v>
      </c>
    </row>
    <row r="21" spans="1:5" ht="14.1" customHeight="1">
      <c r="A21" s="34" t="s">
        <v>119</v>
      </c>
      <c r="B21" s="36">
        <f>[2]raw!H29</f>
        <v>21.979461948392373</v>
      </c>
      <c r="C21" s="36">
        <f>[2]raw!H46</f>
        <v>23.712480772832823</v>
      </c>
      <c r="D21" s="36">
        <f>[2]raw!H63</f>
        <v>25.410969021416452</v>
      </c>
      <c r="E21" s="44">
        <f>[2]raw!H80</f>
        <v>26.411597028741951</v>
      </c>
    </row>
    <row r="22" spans="1:5" ht="14.1" customHeight="1">
      <c r="A22" s="34" t="s">
        <v>120</v>
      </c>
      <c r="B22" s="36">
        <f>[2]raw!H30</f>
        <v>74.691238757351584</v>
      </c>
      <c r="C22" s="36">
        <f>[2]raw!H47</f>
        <v>73.556374772292273</v>
      </c>
      <c r="D22" s="36">
        <f>[2]raw!H64</f>
        <v>75.356607103773214</v>
      </c>
      <c r="E22" s="44">
        <f>[2]raw!H81</f>
        <v>72.610255427617759</v>
      </c>
    </row>
    <row r="23" spans="1:5" s="33" customFormat="1" ht="14.1" customHeight="1">
      <c r="A23" s="34" t="s">
        <v>121</v>
      </c>
      <c r="B23" s="36">
        <f>[2]raw!H31</f>
        <v>53.362440256420371</v>
      </c>
      <c r="C23" s="36">
        <f>[2]raw!H48</f>
        <v>56.741387959592004</v>
      </c>
      <c r="D23" s="36">
        <f>[2]raw!H65</f>
        <v>59.323733111251308</v>
      </c>
      <c r="E23" s="44">
        <f>[2]raw!H82</f>
        <v>60.533197872738867</v>
      </c>
    </row>
    <row r="24" spans="1:5" s="33" customFormat="1" ht="14.1" customHeight="1">
      <c r="A24" s="34" t="s">
        <v>122</v>
      </c>
      <c r="B24" s="36">
        <f>[2]raw!H32</f>
        <v>26.049576404342154</v>
      </c>
      <c r="C24" s="36">
        <f>[2]raw!H49</f>
        <v>24.629890065238737</v>
      </c>
      <c r="D24" s="36">
        <f>[2]raw!H66</f>
        <v>24.884699773680278</v>
      </c>
      <c r="E24" s="44">
        <f>[2]raw!H83</f>
        <v>23.486878495883015</v>
      </c>
    </row>
    <row r="25" spans="1:5" s="33" customFormat="1" ht="14.1" customHeight="1">
      <c r="A25" s="34" t="s">
        <v>123</v>
      </c>
      <c r="B25" s="36">
        <f>[2]raw!H33</f>
        <v>36.940476425483467</v>
      </c>
      <c r="C25" s="36">
        <f>[2]raw!H50</f>
        <v>41.01557590645109</v>
      </c>
      <c r="D25" s="36">
        <f>[2]raw!H67</f>
        <v>43.987889512471448</v>
      </c>
      <c r="E25" s="44">
        <f>[2]raw!H84</f>
        <v>44.461818026447162</v>
      </c>
    </row>
    <row r="26" spans="1:5" s="33" customFormat="1" ht="14.1" customHeight="1">
      <c r="A26" s="34"/>
      <c r="B26" s="45"/>
      <c r="C26" s="45"/>
      <c r="E26" s="44"/>
    </row>
    <row r="27" spans="1:5" s="33" customFormat="1" ht="14.1" customHeight="1">
      <c r="A27" s="39" t="s">
        <v>31</v>
      </c>
      <c r="B27" s="36">
        <f>SUM(B6:B10)</f>
        <v>100</v>
      </c>
      <c r="C27" s="36">
        <f>SUM(C6:C10)</f>
        <v>100</v>
      </c>
      <c r="D27" s="36">
        <f>SUM(D6:D10)</f>
        <v>100</v>
      </c>
      <c r="E27" s="44">
        <f>SUM(E6:E10)</f>
        <v>100</v>
      </c>
    </row>
    <row r="28" spans="1:5" s="33" customFormat="1" ht="14.1" customHeight="1">
      <c r="A28" s="39" t="s">
        <v>124</v>
      </c>
      <c r="B28" s="40">
        <f>[2]weight!C5</f>
        <v>26019978.349445999</v>
      </c>
      <c r="C28" s="40">
        <f>[2]weight!D5</f>
        <v>28122444.120335501</v>
      </c>
      <c r="D28" s="46">
        <f>[2]weight!E5</f>
        <v>27753191.288283505</v>
      </c>
      <c r="E28" s="47">
        <f>[2]weight!F5</f>
        <v>32603547.003176495</v>
      </c>
    </row>
    <row r="29" spans="1:5" s="33" customFormat="1" ht="14.1" customHeight="1">
      <c r="A29" s="34"/>
      <c r="B29" s="39"/>
      <c r="C29" s="39"/>
    </row>
    <row r="30" spans="1:5" s="33" customFormat="1" ht="14.1" customHeight="1">
      <c r="A30" s="34"/>
      <c r="B30" s="39"/>
      <c r="C30" s="39"/>
    </row>
    <row r="31" spans="1:5" s="33" customFormat="1" ht="14.1" customHeight="1">
      <c r="A31" s="34"/>
      <c r="B31" s="39"/>
      <c r="C31" s="39"/>
    </row>
    <row r="32" spans="1:5" s="33" customFormat="1" ht="14.1" customHeight="1">
      <c r="A32" s="34"/>
    </row>
    <row r="33" spans="1:3" s="33" customFormat="1" ht="14.1" customHeight="1">
      <c r="A33" s="34"/>
    </row>
    <row r="34" spans="1:3" s="33" customFormat="1" ht="14.1" customHeight="1">
      <c r="A34" s="34"/>
    </row>
    <row r="35" spans="1:3" ht="14.1" customHeight="1">
      <c r="B35" s="48"/>
    </row>
    <row r="36" spans="1:3" s="33" customFormat="1" ht="14.1" customHeight="1">
      <c r="A36" s="34"/>
      <c r="B36" s="48"/>
    </row>
    <row r="37" spans="1:3" s="33" customFormat="1" ht="14.1" customHeight="1">
      <c r="A37" s="34"/>
      <c r="B37" s="48"/>
    </row>
    <row r="38" spans="1:3" s="33" customFormat="1" ht="14.1" customHeight="1">
      <c r="A38" s="34"/>
      <c r="B38" s="48"/>
      <c r="C38" s="49"/>
    </row>
    <row r="39" spans="1:3" ht="14.1" customHeight="1">
      <c r="B39" s="48"/>
      <c r="C39" s="49"/>
    </row>
    <row r="40" spans="1:3" ht="14.1" customHeight="1">
      <c r="B40" s="48"/>
      <c r="C40" s="49"/>
    </row>
    <row r="41" spans="1:3" ht="14.1" customHeight="1">
      <c r="B41" s="48"/>
      <c r="C41" s="49"/>
    </row>
    <row r="42" spans="1:3" ht="14.1" customHeight="1">
      <c r="B42" s="48"/>
    </row>
    <row r="43" spans="1:3" s="33" customFormat="1" ht="14.1" customHeight="1">
      <c r="A43" s="34"/>
      <c r="B43" s="48"/>
    </row>
    <row r="44" spans="1:3" ht="14.1" customHeight="1">
      <c r="B44" s="48"/>
    </row>
    <row r="45" spans="1:3" ht="14.1" customHeight="1">
      <c r="B45" s="48"/>
      <c r="C45" s="49"/>
    </row>
    <row r="46" spans="1:3" s="33" customFormat="1" ht="14.1" customHeight="1">
      <c r="A46" s="34"/>
      <c r="B46" s="48"/>
    </row>
    <row r="47" spans="1:3" s="33" customFormat="1" ht="14.1" customHeight="1">
      <c r="A47" s="34"/>
      <c r="B47" s="48"/>
    </row>
    <row r="48" spans="1:3" s="33" customFormat="1" ht="14.1" customHeight="1">
      <c r="A48" s="34"/>
      <c r="B48" s="48"/>
    </row>
    <row r="49" spans="1:2" s="33" customFormat="1" ht="14.1" customHeight="1">
      <c r="A49" s="34"/>
      <c r="B49" s="48"/>
    </row>
    <row r="50" spans="1:2" s="33" customFormat="1" ht="14.1" customHeight="1">
      <c r="A50" s="34"/>
      <c r="B50" s="48"/>
    </row>
    <row r="51" spans="1:2" s="33" customFormat="1" ht="14.1" customHeight="1">
      <c r="A51" s="34"/>
      <c r="B51" s="48"/>
    </row>
    <row r="52" spans="1:2" s="33" customFormat="1" ht="14.1" customHeight="1">
      <c r="A52" s="34"/>
      <c r="B52" s="48"/>
    </row>
    <row r="53" spans="1:2" s="33" customFormat="1" ht="14.1" customHeight="1">
      <c r="A53" s="34"/>
      <c r="B53" s="48"/>
    </row>
    <row r="54" spans="1:2" s="33" customFormat="1" ht="14.1" customHeight="1">
      <c r="A54" s="34"/>
      <c r="B54" s="48"/>
    </row>
    <row r="55" spans="1:2" s="33" customFormat="1" ht="14.1" customHeight="1">
      <c r="A55" s="34"/>
      <c r="B55" s="48"/>
    </row>
    <row r="56" spans="1:2" s="33" customFormat="1" ht="14.1" customHeight="1">
      <c r="A56" s="34"/>
      <c r="B56" s="48"/>
    </row>
    <row r="57" spans="1:2" s="33" customFormat="1" ht="14.1" customHeight="1">
      <c r="A57" s="34"/>
      <c r="B57" s="48"/>
    </row>
    <row r="58" spans="1:2" s="33" customFormat="1" ht="14.1" customHeight="1">
      <c r="A58" s="34"/>
      <c r="B58" s="48"/>
    </row>
    <row r="59" spans="1:2" s="33" customFormat="1" ht="14.1" customHeight="1">
      <c r="A59" s="34"/>
      <c r="B59" s="48"/>
    </row>
    <row r="60" spans="1:2" s="33" customFormat="1" ht="14.1" customHeight="1">
      <c r="A60" s="34"/>
      <c r="B60" s="48"/>
    </row>
    <row r="61" spans="1:2" s="33" customFormat="1" ht="14.1" customHeight="1">
      <c r="A61" s="34"/>
      <c r="B61" s="48"/>
    </row>
    <row r="62" spans="1:2" s="33" customFormat="1" ht="14.1" customHeight="1">
      <c r="A62" s="34"/>
      <c r="B62" s="48"/>
    </row>
    <row r="63" spans="1:2" s="33" customFormat="1" ht="14.1" customHeight="1">
      <c r="A63" s="34"/>
      <c r="B63" s="48"/>
    </row>
    <row r="64" spans="1:2" s="33" customFormat="1" ht="14.1" customHeight="1">
      <c r="A64" s="34"/>
      <c r="B64" s="48"/>
    </row>
    <row r="65" spans="1:2" s="33" customFormat="1" ht="14.1" customHeight="1">
      <c r="A65" s="34"/>
      <c r="B65" s="48"/>
    </row>
    <row r="66" spans="1:2" s="33" customFormat="1" ht="14.1" customHeight="1">
      <c r="A66" s="34"/>
      <c r="B66" s="48"/>
    </row>
    <row r="67" spans="1:2" s="33" customFormat="1" ht="14.1" customHeight="1">
      <c r="A67" s="34"/>
      <c r="B67" s="48"/>
    </row>
    <row r="68" spans="1:2" s="33" customFormat="1" ht="14.1" customHeight="1">
      <c r="A68" s="34"/>
      <c r="B68" s="48"/>
    </row>
    <row r="69" spans="1:2" s="33" customFormat="1" ht="14.1" customHeight="1">
      <c r="A69" s="34"/>
      <c r="B69" s="48"/>
    </row>
    <row r="70" spans="1:2" s="33" customFormat="1" ht="14.1" customHeight="1">
      <c r="A70" s="34"/>
      <c r="B70" s="48"/>
    </row>
    <row r="71" spans="1:2" s="33" customFormat="1" ht="14.1" customHeight="1">
      <c r="A71" s="34"/>
      <c r="B71" s="48"/>
    </row>
    <row r="72" spans="1:2" s="33" customFormat="1" ht="14.1" customHeight="1">
      <c r="A72" s="34"/>
      <c r="B72" s="48"/>
    </row>
    <row r="73" spans="1:2" s="33" customFormat="1" ht="14.1" customHeight="1">
      <c r="A73" s="34"/>
      <c r="B73" s="48"/>
    </row>
    <row r="74" spans="1:2" s="33" customFormat="1" ht="14.1" customHeight="1">
      <c r="A74" s="34"/>
      <c r="B74" s="48"/>
    </row>
    <row r="75" spans="1:2" s="33" customFormat="1" ht="14.1" customHeight="1">
      <c r="A75" s="34"/>
      <c r="B75" s="48"/>
    </row>
    <row r="76" spans="1:2" s="33" customFormat="1" ht="14.1" customHeight="1">
      <c r="A76" s="34"/>
      <c r="B76" s="48"/>
    </row>
    <row r="77" spans="1:2" s="33" customFormat="1" ht="14.1" customHeight="1">
      <c r="A77" s="34"/>
      <c r="B77" s="48"/>
    </row>
    <row r="78" spans="1:2" s="33" customFormat="1" ht="14.1" customHeight="1">
      <c r="A78" s="34"/>
      <c r="B78" s="48"/>
    </row>
    <row r="79" spans="1:2" s="33" customFormat="1" ht="14.1" customHeight="1">
      <c r="A79" s="34"/>
      <c r="B79" s="48"/>
    </row>
    <row r="80" spans="1:2" s="33" customFormat="1" ht="14.1" customHeight="1">
      <c r="A80" s="34"/>
      <c r="B80" s="48"/>
    </row>
    <row r="81" spans="1:2" s="33" customFormat="1" ht="14.1" customHeight="1">
      <c r="A81" s="34"/>
      <c r="B81" s="48"/>
    </row>
    <row r="82" spans="1:2" s="33" customFormat="1" ht="14.1" customHeight="1">
      <c r="A82" s="34"/>
      <c r="B82" s="48"/>
    </row>
    <row r="83" spans="1:2" s="33" customFormat="1" ht="14.1" customHeight="1">
      <c r="A83" s="34"/>
      <c r="B83" s="48"/>
    </row>
    <row r="84" spans="1:2" s="33" customFormat="1" ht="14.1" customHeight="1">
      <c r="A84" s="34"/>
      <c r="B84" s="48"/>
    </row>
    <row r="85" spans="1:2" s="33" customFormat="1" ht="14.1" customHeight="1">
      <c r="A85" s="34"/>
      <c r="B85" s="48"/>
    </row>
    <row r="86" spans="1:2" s="33" customFormat="1" ht="14.1" customHeight="1">
      <c r="A86" s="34"/>
      <c r="B86" s="48"/>
    </row>
    <row r="87" spans="1:2" s="33" customFormat="1" ht="14.1" customHeight="1">
      <c r="A87" s="34"/>
      <c r="B87" s="48"/>
    </row>
    <row r="88" spans="1:2" s="33" customFormat="1" ht="14.1" customHeight="1">
      <c r="A88" s="34"/>
      <c r="B88" s="48"/>
    </row>
    <row r="89" spans="1:2" s="33" customFormat="1" ht="14.1" customHeight="1">
      <c r="A89" s="34"/>
      <c r="B89" s="48"/>
    </row>
    <row r="90" spans="1:2" s="33" customFormat="1" ht="14.1" customHeight="1">
      <c r="A90" s="34"/>
      <c r="B90" s="48"/>
    </row>
    <row r="91" spans="1:2" s="33" customFormat="1" ht="14.1" customHeight="1">
      <c r="A91" s="34"/>
      <c r="B91" s="48"/>
    </row>
    <row r="92" spans="1:2" s="33" customFormat="1" ht="14.1" customHeight="1">
      <c r="A92" s="34"/>
      <c r="B92" s="48"/>
    </row>
    <row r="93" spans="1:2" s="33" customFormat="1" ht="14.1" customHeight="1">
      <c r="A93" s="34"/>
      <c r="B93" s="48"/>
    </row>
    <row r="94" spans="1:2" s="33" customFormat="1" ht="14.1" customHeight="1">
      <c r="A94" s="34"/>
      <c r="B94" s="48"/>
    </row>
    <row r="95" spans="1:2" s="33" customFormat="1" ht="14.1" customHeight="1">
      <c r="A95" s="34"/>
      <c r="B95" s="48"/>
    </row>
    <row r="96" spans="1:2" s="33" customFormat="1" ht="14.1" customHeight="1">
      <c r="A96" s="34"/>
      <c r="B96" s="48"/>
    </row>
    <row r="97" spans="1:2" s="33" customFormat="1" ht="14.1" customHeight="1">
      <c r="A97" s="34"/>
      <c r="B97" s="48"/>
    </row>
    <row r="98" spans="1:2" s="33" customFormat="1" ht="14.1" customHeight="1">
      <c r="A98" s="34"/>
      <c r="B98" s="48"/>
    </row>
    <row r="99" spans="1:2" s="33" customFormat="1" ht="14.1" customHeight="1">
      <c r="A99" s="34"/>
      <c r="B99" s="48"/>
    </row>
    <row r="100" spans="1:2" s="33" customFormat="1" ht="14.1" customHeight="1">
      <c r="A100" s="34"/>
      <c r="B100" s="48"/>
    </row>
    <row r="101" spans="1:2" s="33" customFormat="1" ht="14.1" customHeight="1">
      <c r="A101" s="34"/>
      <c r="B101" s="48"/>
    </row>
    <row r="102" spans="1:2" s="33" customFormat="1" ht="14.1" customHeight="1">
      <c r="A102" s="34"/>
      <c r="B102" s="48"/>
    </row>
    <row r="103" spans="1:2" s="33" customFormat="1" ht="14.1" customHeight="1">
      <c r="A103" s="34"/>
      <c r="B103" s="48"/>
    </row>
    <row r="104" spans="1:2" s="33" customFormat="1" ht="14.1" customHeight="1">
      <c r="A104" s="34"/>
      <c r="B104" s="48"/>
    </row>
    <row r="105" spans="1:2" s="33" customFormat="1" ht="14.1" customHeight="1">
      <c r="A105" s="34"/>
      <c r="B105" s="48"/>
    </row>
    <row r="106" spans="1:2" s="33" customFormat="1" ht="14.1" customHeight="1">
      <c r="A106" s="34"/>
      <c r="B106" s="48"/>
    </row>
    <row r="107" spans="1:2" s="33" customFormat="1" ht="14.1" customHeight="1">
      <c r="A107" s="34"/>
      <c r="B107" s="48"/>
    </row>
    <row r="108" spans="1:2" s="33" customFormat="1" ht="14.1" customHeight="1">
      <c r="A108" s="34"/>
      <c r="B108" s="48"/>
    </row>
    <row r="109" spans="1:2" s="33" customFormat="1" ht="14.1" customHeight="1">
      <c r="A109" s="34"/>
      <c r="B109" s="48"/>
    </row>
    <row r="110" spans="1:2" s="33" customFormat="1" ht="14.1" customHeight="1">
      <c r="A110" s="34"/>
      <c r="B110" s="48"/>
    </row>
    <row r="111" spans="1:2" s="33" customFormat="1" ht="14.1" customHeight="1">
      <c r="A111" s="34"/>
      <c r="B111" s="48"/>
    </row>
    <row r="112" spans="1:2" s="33" customFormat="1" ht="14.1" customHeight="1">
      <c r="A112" s="34"/>
      <c r="B112" s="48"/>
    </row>
    <row r="113" spans="1:2" s="33" customFormat="1" ht="14.1" customHeight="1">
      <c r="A113" s="34"/>
      <c r="B113" s="48"/>
    </row>
    <row r="114" spans="1:2" s="33" customFormat="1" ht="14.1" customHeight="1">
      <c r="A114" s="34"/>
      <c r="B114" s="48"/>
    </row>
    <row r="115" spans="1:2" s="33" customFormat="1" ht="14.1" customHeight="1">
      <c r="A115" s="34"/>
      <c r="B115" s="48"/>
    </row>
    <row r="116" spans="1:2" s="33" customFormat="1" ht="14.1" customHeight="1">
      <c r="A116" s="34"/>
      <c r="B116" s="48"/>
    </row>
    <row r="117" spans="1:2" s="33" customFormat="1" ht="14.1" customHeight="1">
      <c r="A117" s="34"/>
      <c r="B117" s="48"/>
    </row>
    <row r="118" spans="1:2" s="33" customFormat="1" ht="14.1" customHeight="1">
      <c r="A118" s="34"/>
      <c r="B118" s="48"/>
    </row>
    <row r="119" spans="1:2" s="33" customFormat="1" ht="14.1" customHeight="1">
      <c r="A119" s="34"/>
      <c r="B119" s="48"/>
    </row>
    <row r="120" spans="1:2" s="33" customFormat="1" ht="14.1" customHeight="1">
      <c r="A120" s="34"/>
      <c r="B120" s="48"/>
    </row>
    <row r="121" spans="1:2" s="33" customFormat="1" ht="14.1" customHeight="1">
      <c r="A121" s="34"/>
      <c r="B121" s="48"/>
    </row>
    <row r="122" spans="1:2" s="33" customFormat="1" ht="14.1" customHeight="1">
      <c r="A122" s="34"/>
      <c r="B122" s="48"/>
    </row>
    <row r="123" spans="1:2" s="33" customFormat="1" ht="14.1" customHeight="1">
      <c r="A123" s="34"/>
      <c r="B123" s="48"/>
    </row>
    <row r="124" spans="1:2" s="33" customFormat="1" ht="14.1" customHeight="1">
      <c r="A124" s="34"/>
      <c r="B124" s="48"/>
    </row>
    <row r="125" spans="1:2" s="33" customFormat="1" ht="14.1" customHeight="1">
      <c r="A125" s="34"/>
      <c r="B125" s="48"/>
    </row>
    <row r="126" spans="1:2" s="33" customFormat="1" ht="14.1" customHeight="1">
      <c r="A126" s="34"/>
      <c r="B126" s="48"/>
    </row>
    <row r="127" spans="1:2" s="33" customFormat="1" ht="14.1" customHeight="1">
      <c r="A127" s="34"/>
      <c r="B127" s="48"/>
    </row>
    <row r="128" spans="1:2" s="33" customFormat="1" ht="14.1" customHeight="1">
      <c r="A128" s="34"/>
      <c r="B128" s="48"/>
    </row>
    <row r="129" spans="1:2" s="33" customFormat="1" ht="14.1" customHeight="1">
      <c r="A129" s="34"/>
      <c r="B129" s="48"/>
    </row>
    <row r="130" spans="1:2" s="33" customFormat="1" ht="14.1" customHeight="1">
      <c r="A130" s="34"/>
      <c r="B130" s="48"/>
    </row>
    <row r="131" spans="1:2" s="33" customFormat="1" ht="14.1" customHeight="1">
      <c r="A131" s="34"/>
      <c r="B131" s="48"/>
    </row>
    <row r="132" spans="1:2" s="33" customFormat="1" ht="14.1" customHeight="1">
      <c r="A132" s="34"/>
      <c r="B132" s="48"/>
    </row>
    <row r="133" spans="1:2" s="33" customFormat="1" ht="14.1" customHeight="1">
      <c r="A133" s="34"/>
      <c r="B133" s="48"/>
    </row>
    <row r="134" spans="1:2" s="33" customFormat="1" ht="14.1" customHeight="1">
      <c r="A134" s="34"/>
      <c r="B134" s="48"/>
    </row>
    <row r="135" spans="1:2" s="33" customFormat="1" ht="14.1" customHeight="1">
      <c r="A135" s="34"/>
      <c r="B135" s="48"/>
    </row>
    <row r="136" spans="1:2" s="33" customFormat="1" ht="14.1" customHeight="1">
      <c r="A136" s="34"/>
      <c r="B136" s="48"/>
    </row>
    <row r="137" spans="1:2" s="33" customFormat="1" ht="14.1" customHeight="1">
      <c r="A137" s="34"/>
      <c r="B137" s="48"/>
    </row>
    <row r="138" spans="1:2" s="33" customFormat="1" ht="14.1" customHeight="1">
      <c r="A138" s="34"/>
      <c r="B138" s="48"/>
    </row>
    <row r="139" spans="1:2" s="33" customFormat="1" ht="14.1" customHeight="1">
      <c r="A139" s="34"/>
      <c r="B139" s="48"/>
    </row>
    <row r="140" spans="1:2" s="33" customFormat="1" ht="14.1" customHeight="1">
      <c r="A140" s="34"/>
      <c r="B140" s="48"/>
    </row>
    <row r="141" spans="1:2" s="33" customFormat="1" ht="14.1" customHeight="1">
      <c r="A141" s="34"/>
      <c r="B141" s="48"/>
    </row>
    <row r="142" spans="1:2" s="33" customFormat="1" ht="14.1" customHeight="1">
      <c r="A142" s="34"/>
      <c r="B142" s="48"/>
    </row>
    <row r="143" spans="1:2" s="33" customFormat="1" ht="14.1" customHeight="1">
      <c r="A143" s="34"/>
      <c r="B143" s="48"/>
    </row>
    <row r="144" spans="1:2" s="33" customFormat="1" ht="14.1" customHeight="1">
      <c r="A144" s="34"/>
      <c r="B144" s="48"/>
    </row>
    <row r="145" spans="1:2" s="33" customFormat="1" ht="14.1" customHeight="1">
      <c r="A145" s="34"/>
      <c r="B145" s="48"/>
    </row>
    <row r="146" spans="1:2" s="33" customFormat="1" ht="14.1" customHeight="1">
      <c r="A146" s="34"/>
      <c r="B146" s="48"/>
    </row>
    <row r="147" spans="1:2" s="33" customFormat="1" ht="14.1" customHeight="1">
      <c r="A147" s="34"/>
      <c r="B147" s="48"/>
    </row>
    <row r="148" spans="1:2" s="33" customFormat="1" ht="14.1" customHeight="1">
      <c r="A148" s="34"/>
      <c r="B148" s="48"/>
    </row>
    <row r="149" spans="1:2" s="33" customFormat="1" ht="14.1" customHeight="1">
      <c r="A149" s="34"/>
      <c r="B149" s="48"/>
    </row>
    <row r="150" spans="1:2" s="33" customFormat="1" ht="14.1" customHeight="1">
      <c r="A150" s="34"/>
      <c r="B150" s="48"/>
    </row>
    <row r="151" spans="1:2" s="33" customFormat="1" ht="14.1" customHeight="1">
      <c r="A151" s="34"/>
      <c r="B151" s="48"/>
    </row>
    <row r="152" spans="1:2" s="33" customFormat="1" ht="14.1" customHeight="1">
      <c r="A152" s="34"/>
      <c r="B152" s="48"/>
    </row>
    <row r="153" spans="1:2" s="33" customFormat="1" ht="14.1" customHeight="1">
      <c r="A153" s="34"/>
      <c r="B153" s="48"/>
    </row>
    <row r="154" spans="1:2" s="33" customFormat="1" ht="14.1" customHeight="1">
      <c r="A154" s="34"/>
      <c r="B154" s="48"/>
    </row>
    <row r="155" spans="1:2" s="33" customFormat="1" ht="14.1" customHeight="1">
      <c r="A155" s="34"/>
      <c r="B155" s="48"/>
    </row>
    <row r="156" spans="1:2" s="33" customFormat="1" ht="14.1" customHeight="1">
      <c r="A156" s="34"/>
      <c r="B156" s="48"/>
    </row>
    <row r="157" spans="1:2" s="33" customFormat="1" ht="14.1" customHeight="1">
      <c r="A157" s="34"/>
      <c r="B157" s="48"/>
    </row>
    <row r="158" spans="1:2" s="33" customFormat="1" ht="14.1" customHeight="1">
      <c r="A158" s="34"/>
      <c r="B158" s="48"/>
    </row>
    <row r="159" spans="1:2" s="33" customFormat="1" ht="14.1" customHeight="1">
      <c r="A159" s="34"/>
      <c r="B159" s="48"/>
    </row>
    <row r="160" spans="1:2" s="33" customFormat="1" ht="14.1" customHeight="1">
      <c r="A160" s="34"/>
      <c r="B160" s="48"/>
    </row>
    <row r="161" spans="1:2" s="33" customFormat="1" ht="14.1" customHeight="1">
      <c r="A161" s="34"/>
      <c r="B161" s="48"/>
    </row>
    <row r="162" spans="1:2" s="33" customFormat="1" ht="14.1" customHeight="1">
      <c r="A162" s="34"/>
      <c r="B162" s="48"/>
    </row>
    <row r="163" spans="1:2" s="33" customFormat="1" ht="14.1" customHeight="1">
      <c r="A163" s="34"/>
      <c r="B163" s="48"/>
    </row>
    <row r="164" spans="1:2" s="33" customFormat="1" ht="14.1" customHeight="1">
      <c r="A164" s="34"/>
      <c r="B164" s="48"/>
    </row>
    <row r="165" spans="1:2" s="33" customFormat="1" ht="14.1" customHeight="1">
      <c r="A165" s="34"/>
      <c r="B165" s="48"/>
    </row>
    <row r="166" spans="1:2" s="33" customFormat="1" ht="14.1" customHeight="1">
      <c r="A166" s="34"/>
      <c r="B166" s="48"/>
    </row>
    <row r="167" spans="1:2" s="33" customFormat="1" ht="14.1" customHeight="1">
      <c r="A167" s="34"/>
      <c r="B167" s="48"/>
    </row>
    <row r="168" spans="1:2" s="33" customFormat="1" ht="14.1" customHeight="1">
      <c r="A168" s="34"/>
      <c r="B168" s="48"/>
    </row>
    <row r="169" spans="1:2" s="33" customFormat="1" ht="14.1" customHeight="1">
      <c r="A169" s="34"/>
      <c r="B169" s="48"/>
    </row>
    <row r="170" spans="1:2" s="33" customFormat="1" ht="14.1" customHeight="1">
      <c r="A170" s="34"/>
      <c r="B170" s="48"/>
    </row>
    <row r="171" spans="1:2" s="33" customFormat="1" ht="14.1" customHeight="1">
      <c r="A171" s="34"/>
      <c r="B171" s="48"/>
    </row>
    <row r="172" spans="1:2" s="33" customFormat="1" ht="14.1" customHeight="1">
      <c r="A172" s="34"/>
      <c r="B172" s="48"/>
    </row>
    <row r="173" spans="1:2" s="33" customFormat="1" ht="14.1" customHeight="1">
      <c r="A173" s="34"/>
      <c r="B173" s="48"/>
    </row>
    <row r="174" spans="1:2" s="33" customFormat="1" ht="14.1" customHeight="1">
      <c r="A174" s="34"/>
      <c r="B174" s="48"/>
    </row>
    <row r="175" spans="1:2" s="33" customFormat="1" ht="14.1" customHeight="1">
      <c r="A175" s="34"/>
      <c r="B175" s="48"/>
    </row>
    <row r="176" spans="1:2" s="33" customFormat="1" ht="14.1" customHeight="1">
      <c r="A176" s="34"/>
      <c r="B176" s="48"/>
    </row>
    <row r="177" spans="1:2" s="33" customFormat="1" ht="14.1" customHeight="1">
      <c r="A177" s="34"/>
      <c r="B177" s="48"/>
    </row>
    <row r="178" spans="1:2" s="33" customFormat="1" ht="14.1" customHeight="1">
      <c r="A178" s="34"/>
      <c r="B178" s="48"/>
    </row>
    <row r="179" spans="1:2" s="33" customFormat="1" ht="14.1" customHeight="1">
      <c r="A179" s="34"/>
      <c r="B179" s="48"/>
    </row>
    <row r="180" spans="1:2" s="33" customFormat="1" ht="14.1" customHeight="1">
      <c r="A180" s="34"/>
      <c r="B180" s="48"/>
    </row>
    <row r="181" spans="1:2" s="33" customFormat="1" ht="14.1" customHeight="1">
      <c r="A181" s="34"/>
      <c r="B181" s="48"/>
    </row>
    <row r="182" spans="1:2" s="33" customFormat="1" ht="14.1" customHeight="1">
      <c r="A182" s="34"/>
      <c r="B182" s="48"/>
    </row>
    <row r="183" spans="1:2" s="33" customFormat="1" ht="14.1" customHeight="1">
      <c r="A183" s="34"/>
      <c r="B183" s="48"/>
    </row>
    <row r="184" spans="1:2" s="33" customFormat="1" ht="14.1" customHeight="1">
      <c r="A184" s="34"/>
      <c r="B184" s="48"/>
    </row>
    <row r="185" spans="1:2" s="33" customFormat="1" ht="14.1" customHeight="1">
      <c r="A185" s="34"/>
      <c r="B185" s="48"/>
    </row>
    <row r="186" spans="1:2" s="33" customFormat="1" ht="14.1" customHeight="1">
      <c r="A186" s="34"/>
      <c r="B186" s="48"/>
    </row>
    <row r="187" spans="1:2" s="33" customFormat="1" ht="14.1" customHeight="1">
      <c r="A187" s="34"/>
      <c r="B187" s="48"/>
    </row>
    <row r="188" spans="1:2" s="33" customFormat="1" ht="14.1" customHeight="1">
      <c r="A188" s="34"/>
      <c r="B188" s="48"/>
    </row>
    <row r="189" spans="1:2" s="33" customFormat="1" ht="14.1" customHeight="1">
      <c r="A189" s="34"/>
      <c r="B189" s="48"/>
    </row>
    <row r="190" spans="1:2" s="33" customFormat="1" ht="14.1" customHeight="1">
      <c r="A190" s="34"/>
      <c r="B190" s="48"/>
    </row>
    <row r="191" spans="1:2" s="33" customFormat="1" ht="14.1" customHeight="1">
      <c r="A191" s="34"/>
      <c r="B191" s="48"/>
    </row>
    <row r="192" spans="1:2" s="33" customFormat="1" ht="14.1" customHeight="1">
      <c r="A192" s="34"/>
      <c r="B192" s="48"/>
    </row>
    <row r="193" spans="1:2" s="33" customFormat="1" ht="14.1" customHeight="1">
      <c r="A193" s="34"/>
      <c r="B193" s="48"/>
    </row>
    <row r="194" spans="1:2" s="33" customFormat="1" ht="14.1" customHeight="1">
      <c r="A194" s="34"/>
      <c r="B194" s="48"/>
    </row>
    <row r="195" spans="1:2" s="33" customFormat="1" ht="14.1" customHeight="1">
      <c r="A195" s="34"/>
      <c r="B195" s="48"/>
    </row>
    <row r="196" spans="1:2" s="33" customFormat="1" ht="14.1" customHeight="1">
      <c r="A196" s="34"/>
      <c r="B196" s="48"/>
    </row>
    <row r="197" spans="1:2" s="33" customFormat="1" ht="14.1" customHeight="1">
      <c r="A197" s="34"/>
      <c r="B197" s="48"/>
    </row>
    <row r="198" spans="1:2" s="33" customFormat="1" ht="14.1" customHeight="1">
      <c r="A198" s="34"/>
      <c r="B198" s="48"/>
    </row>
    <row r="199" spans="1:2" s="33" customFormat="1" ht="14.1" customHeight="1">
      <c r="A199" s="34"/>
      <c r="B199" s="48"/>
    </row>
    <row r="200" spans="1:2" s="33" customFormat="1" ht="14.1" customHeight="1">
      <c r="A200" s="34"/>
      <c r="B200" s="48"/>
    </row>
    <row r="201" spans="1:2" s="33" customFormat="1" ht="14.1" customHeight="1">
      <c r="A201" s="34"/>
      <c r="B201" s="48"/>
    </row>
    <row r="202" spans="1:2" s="33" customFormat="1" ht="14.1" customHeight="1">
      <c r="A202" s="34"/>
      <c r="B202" s="48"/>
    </row>
    <row r="203" spans="1:2" s="33" customFormat="1" ht="14.1" customHeight="1">
      <c r="A203" s="34"/>
      <c r="B203" s="48"/>
    </row>
    <row r="204" spans="1:2" s="33" customFormat="1" ht="14.1" customHeight="1">
      <c r="A204" s="34"/>
      <c r="B204" s="48"/>
    </row>
    <row r="205" spans="1:2" s="33" customFormat="1" ht="14.1" customHeight="1">
      <c r="A205" s="34"/>
      <c r="B205" s="48"/>
    </row>
    <row r="206" spans="1:2" s="33" customFormat="1" ht="14.1" customHeight="1">
      <c r="A206" s="34"/>
      <c r="B206" s="48"/>
    </row>
    <row r="207" spans="1:2" s="33" customFormat="1" ht="14.1" customHeight="1">
      <c r="A207" s="34"/>
      <c r="B207" s="48"/>
    </row>
    <row r="208" spans="1:2" s="33" customFormat="1" ht="14.1" customHeight="1">
      <c r="A208" s="34"/>
      <c r="B208" s="48"/>
    </row>
    <row r="209" spans="1:2" s="33" customFormat="1" ht="14.1" customHeight="1">
      <c r="A209" s="34"/>
      <c r="B209" s="48"/>
    </row>
    <row r="210" spans="1:2" s="33" customFormat="1" ht="14.1" customHeight="1">
      <c r="A210" s="34"/>
      <c r="B210" s="48"/>
    </row>
    <row r="211" spans="1:2" s="33" customFormat="1" ht="14.1" customHeight="1">
      <c r="A211" s="34"/>
      <c r="B211" s="48"/>
    </row>
    <row r="212" spans="1:2" s="33" customFormat="1" ht="14.1" customHeight="1">
      <c r="A212" s="34"/>
      <c r="B212" s="48"/>
    </row>
    <row r="213" spans="1:2" s="33" customFormat="1" ht="14.1" customHeight="1">
      <c r="A213" s="34"/>
      <c r="B213" s="48"/>
    </row>
    <row r="214" spans="1:2" s="33" customFormat="1" ht="14.1" customHeight="1">
      <c r="A214" s="34"/>
      <c r="B214" s="48"/>
    </row>
    <row r="215" spans="1:2" s="33" customFormat="1" ht="14.1" customHeight="1">
      <c r="A215" s="34"/>
      <c r="B215" s="48"/>
    </row>
    <row r="216" spans="1:2" s="33" customFormat="1" ht="14.1" customHeight="1">
      <c r="A216" s="34"/>
      <c r="B216" s="48"/>
    </row>
    <row r="217" spans="1:2" s="33" customFormat="1" ht="14.1" customHeight="1">
      <c r="A217" s="34"/>
      <c r="B217" s="48"/>
    </row>
    <row r="218" spans="1:2" s="33" customFormat="1" ht="14.1" customHeight="1">
      <c r="A218" s="34"/>
      <c r="B218" s="48"/>
    </row>
    <row r="219" spans="1:2" s="33" customFormat="1" ht="14.1" customHeight="1">
      <c r="A219" s="34"/>
      <c r="B219" s="48"/>
    </row>
    <row r="220" spans="1:2" s="33" customFormat="1" ht="14.1" customHeight="1">
      <c r="A220" s="34"/>
      <c r="B220" s="48"/>
    </row>
    <row r="221" spans="1:2" s="33" customFormat="1" ht="14.1" customHeight="1">
      <c r="A221" s="34"/>
      <c r="B221" s="48"/>
    </row>
    <row r="222" spans="1:2" s="33" customFormat="1" ht="14.1" customHeight="1">
      <c r="A222" s="34"/>
      <c r="B222" s="48"/>
    </row>
    <row r="223" spans="1:2" s="33" customFormat="1" ht="14.1" customHeight="1">
      <c r="A223" s="34"/>
      <c r="B223" s="48"/>
    </row>
    <row r="224" spans="1:2" s="33" customFormat="1" ht="14.1" customHeight="1">
      <c r="A224" s="34"/>
      <c r="B224" s="48"/>
    </row>
    <row r="225" spans="1:2" s="33" customFormat="1" ht="14.1" customHeight="1">
      <c r="A225" s="34"/>
      <c r="B225" s="48"/>
    </row>
    <row r="226" spans="1:2" s="33" customFormat="1" ht="14.1" customHeight="1">
      <c r="A226" s="34"/>
      <c r="B226" s="48"/>
    </row>
    <row r="227" spans="1:2" s="33" customFormat="1" ht="14.1" customHeight="1">
      <c r="A227" s="34"/>
      <c r="B227" s="48"/>
    </row>
    <row r="228" spans="1:2" s="33" customFormat="1" ht="14.1" customHeight="1">
      <c r="A228" s="34"/>
      <c r="B228" s="48"/>
    </row>
    <row r="229" spans="1:2" s="33" customFormat="1" ht="14.1" customHeight="1">
      <c r="A229" s="34"/>
      <c r="B229" s="48"/>
    </row>
    <row r="230" spans="1:2" s="33" customFormat="1" ht="14.1" customHeight="1">
      <c r="A230" s="34"/>
      <c r="B230" s="48"/>
    </row>
    <row r="231" spans="1:2" s="33" customFormat="1" ht="14.1" customHeight="1">
      <c r="A231" s="34"/>
      <c r="B231" s="48"/>
    </row>
    <row r="232" spans="1:2" s="33" customFormat="1" ht="14.1" customHeight="1">
      <c r="A232" s="34"/>
      <c r="B232" s="48"/>
    </row>
    <row r="233" spans="1:2" s="33" customFormat="1" ht="14.1" customHeight="1">
      <c r="A233" s="34"/>
      <c r="B233" s="48"/>
    </row>
    <row r="234" spans="1:2" s="33" customFormat="1" ht="14.1" customHeight="1">
      <c r="A234" s="34"/>
      <c r="B234" s="48"/>
    </row>
    <row r="235" spans="1:2" s="33" customFormat="1" ht="14.1" customHeight="1">
      <c r="A235" s="34"/>
      <c r="B235" s="48"/>
    </row>
    <row r="236" spans="1:2" s="33" customFormat="1" ht="14.1" customHeight="1">
      <c r="A236" s="34"/>
      <c r="B236" s="48"/>
    </row>
    <row r="237" spans="1:2" s="33" customFormat="1" ht="14.1" customHeight="1">
      <c r="A237" s="34"/>
      <c r="B237" s="48"/>
    </row>
    <row r="238" spans="1:2" s="33" customFormat="1" ht="14.1" customHeight="1">
      <c r="A238" s="34"/>
      <c r="B238" s="48"/>
    </row>
    <row r="239" spans="1:2" s="33" customFormat="1" ht="14.1" customHeight="1">
      <c r="A239" s="34"/>
      <c r="B239" s="48"/>
    </row>
    <row r="240" spans="1:2" s="33" customFormat="1" ht="14.1" customHeight="1">
      <c r="A240" s="34"/>
      <c r="B240" s="48"/>
    </row>
    <row r="241" spans="1:2" s="33" customFormat="1" ht="14.1" customHeight="1">
      <c r="A241" s="34"/>
      <c r="B241" s="48"/>
    </row>
    <row r="242" spans="1:2" s="33" customFormat="1" ht="14.1" customHeight="1">
      <c r="A242" s="34"/>
      <c r="B242" s="48"/>
    </row>
    <row r="243" spans="1:2" s="33" customFormat="1" ht="14.1" customHeight="1">
      <c r="A243" s="34"/>
      <c r="B243" s="48"/>
    </row>
    <row r="244" spans="1:2" s="33" customFormat="1" ht="14.1" customHeight="1">
      <c r="A244" s="34"/>
      <c r="B244" s="48"/>
    </row>
    <row r="245" spans="1:2" s="33" customFormat="1" ht="14.1" customHeight="1">
      <c r="A245" s="34"/>
      <c r="B245" s="48"/>
    </row>
    <row r="246" spans="1:2" s="33" customFormat="1" ht="14.1" customHeight="1">
      <c r="A246" s="34"/>
      <c r="B246" s="48"/>
    </row>
    <row r="247" spans="1:2" s="33" customFormat="1" ht="14.1" customHeight="1">
      <c r="A247" s="34"/>
      <c r="B247" s="48"/>
    </row>
    <row r="248" spans="1:2" s="33" customFormat="1" ht="14.1" customHeight="1">
      <c r="A248" s="34"/>
      <c r="B248" s="48"/>
    </row>
    <row r="249" spans="1:2" s="33" customFormat="1" ht="14.1" customHeight="1">
      <c r="A249" s="34"/>
      <c r="B249" s="48"/>
    </row>
    <row r="250" spans="1:2" s="33" customFormat="1" ht="14.1" customHeight="1">
      <c r="A250" s="34"/>
      <c r="B250" s="48"/>
    </row>
    <row r="251" spans="1:2" s="33" customFormat="1" ht="14.1" customHeight="1">
      <c r="A251" s="34"/>
      <c r="B251" s="48"/>
    </row>
    <row r="252" spans="1:2" s="33" customFormat="1" ht="14.1" customHeight="1">
      <c r="A252" s="34"/>
      <c r="B252" s="48"/>
    </row>
    <row r="253" spans="1:2" s="33" customFormat="1" ht="14.1" customHeight="1">
      <c r="A253" s="34"/>
      <c r="B253" s="48"/>
    </row>
    <row r="254" spans="1:2" s="33" customFormat="1" ht="14.1" customHeight="1">
      <c r="A254" s="34"/>
      <c r="B254" s="48"/>
    </row>
    <row r="255" spans="1:2" s="33" customFormat="1" ht="14.1" customHeight="1">
      <c r="A255" s="34"/>
      <c r="B255" s="48"/>
    </row>
    <row r="256" spans="1:2" s="33" customFormat="1" ht="14.1" customHeight="1">
      <c r="A256" s="34"/>
      <c r="B256" s="48"/>
    </row>
    <row r="257" spans="1:2" s="33" customFormat="1" ht="14.1" customHeight="1">
      <c r="A257" s="34"/>
      <c r="B257" s="48"/>
    </row>
    <row r="258" spans="1:2" s="33" customFormat="1" ht="14.1" customHeight="1">
      <c r="A258" s="34"/>
      <c r="B258" s="48"/>
    </row>
    <row r="259" spans="1:2" s="33" customFormat="1" ht="14.1" customHeight="1">
      <c r="A259" s="34"/>
      <c r="B259" s="48"/>
    </row>
    <row r="260" spans="1:2" s="33" customFormat="1" ht="14.1" customHeight="1">
      <c r="A260" s="34"/>
      <c r="B260" s="48"/>
    </row>
    <row r="261" spans="1:2" s="33" customFormat="1" ht="14.1" customHeight="1">
      <c r="A261" s="34"/>
      <c r="B261" s="48"/>
    </row>
    <row r="262" spans="1:2" s="33" customFormat="1" ht="14.1" customHeight="1">
      <c r="A262" s="34"/>
      <c r="B262" s="48"/>
    </row>
    <row r="263" spans="1:2" s="33" customFormat="1" ht="14.1" customHeight="1">
      <c r="A263" s="34"/>
      <c r="B263" s="48"/>
    </row>
    <row r="264" spans="1:2" s="33" customFormat="1" ht="14.1" customHeight="1">
      <c r="A264" s="34"/>
      <c r="B264" s="48"/>
    </row>
    <row r="265" spans="1:2" s="33" customFormat="1" ht="14.1" customHeight="1">
      <c r="A265" s="34"/>
      <c r="B265" s="48"/>
    </row>
    <row r="266" spans="1:2" s="33" customFormat="1" ht="14.1" customHeight="1">
      <c r="A266" s="34"/>
      <c r="B266" s="48"/>
    </row>
    <row r="267" spans="1:2" s="33" customFormat="1" ht="14.1" customHeight="1">
      <c r="A267" s="34"/>
      <c r="B267" s="48"/>
    </row>
    <row r="268" spans="1:2" s="33" customFormat="1" ht="14.1" customHeight="1">
      <c r="A268" s="34"/>
      <c r="B268" s="48"/>
    </row>
    <row r="269" spans="1:2" s="33" customFormat="1" ht="14.1" customHeight="1">
      <c r="A269" s="34"/>
      <c r="B269" s="48"/>
    </row>
    <row r="270" spans="1:2" s="33" customFormat="1" ht="14.1" customHeight="1">
      <c r="A270" s="34"/>
      <c r="B270" s="48"/>
    </row>
    <row r="271" spans="1:2" s="33" customFormat="1" ht="14.1" customHeight="1">
      <c r="A271" s="34"/>
      <c r="B271" s="48"/>
    </row>
    <row r="272" spans="1:2" s="33" customFormat="1" ht="14.1" customHeight="1">
      <c r="A272" s="34"/>
      <c r="B272" s="48"/>
    </row>
    <row r="273" spans="1:2" s="33" customFormat="1" ht="14.1" customHeight="1">
      <c r="A273" s="34"/>
      <c r="B273" s="48"/>
    </row>
    <row r="274" spans="1:2" s="33" customFormat="1" ht="14.1" customHeight="1">
      <c r="A274" s="34"/>
      <c r="B274" s="48"/>
    </row>
    <row r="275" spans="1:2" s="33" customFormat="1" ht="14.1" customHeight="1">
      <c r="A275" s="34"/>
      <c r="B275" s="48"/>
    </row>
    <row r="276" spans="1:2" s="33" customFormat="1" ht="14.1" customHeight="1">
      <c r="A276" s="34"/>
      <c r="B276" s="48"/>
    </row>
    <row r="277" spans="1:2" s="33" customFormat="1" ht="14.1" customHeight="1">
      <c r="A277" s="34"/>
      <c r="B277" s="48"/>
    </row>
    <row r="278" spans="1:2" s="33" customFormat="1" ht="14.1" customHeight="1">
      <c r="A278" s="34"/>
      <c r="B278" s="48"/>
    </row>
    <row r="279" spans="1:2" s="33" customFormat="1" ht="14.1" customHeight="1">
      <c r="A279" s="34"/>
      <c r="B279" s="48"/>
    </row>
    <row r="280" spans="1:2" s="33" customFormat="1" ht="14.1" customHeight="1">
      <c r="A280" s="34"/>
      <c r="B280" s="48"/>
    </row>
    <row r="281" spans="1:2" s="33" customFormat="1" ht="14.1" customHeight="1">
      <c r="A281" s="34"/>
      <c r="B281" s="48"/>
    </row>
    <row r="282" spans="1:2" s="33" customFormat="1" ht="14.1" customHeight="1">
      <c r="A282" s="34"/>
      <c r="B282" s="48"/>
    </row>
    <row r="283" spans="1:2" s="33" customFormat="1" ht="14.1" customHeight="1">
      <c r="A283" s="34"/>
      <c r="B283" s="48"/>
    </row>
    <row r="284" spans="1:2" s="33" customFormat="1" ht="14.1" customHeight="1">
      <c r="A284" s="34"/>
      <c r="B284" s="48"/>
    </row>
    <row r="285" spans="1:2" s="33" customFormat="1" ht="14.1" customHeight="1">
      <c r="A285" s="34"/>
      <c r="B285" s="48"/>
    </row>
    <row r="286" spans="1:2" s="33" customFormat="1" ht="14.1" customHeight="1">
      <c r="A286" s="34"/>
      <c r="B286" s="48"/>
    </row>
    <row r="287" spans="1:2" s="33" customFormat="1" ht="14.1" customHeight="1">
      <c r="A287" s="34"/>
      <c r="B287" s="48"/>
    </row>
    <row r="288" spans="1:2" s="33" customFormat="1" ht="14.1" customHeight="1">
      <c r="A288" s="34"/>
      <c r="B288" s="48"/>
    </row>
    <row r="289" spans="1:2" s="33" customFormat="1" ht="14.1" customHeight="1">
      <c r="A289" s="34"/>
      <c r="B289" s="48"/>
    </row>
    <row r="290" spans="1:2" s="33" customFormat="1" ht="14.1" customHeight="1">
      <c r="A290" s="34"/>
      <c r="B290" s="48"/>
    </row>
    <row r="291" spans="1:2" s="33" customFormat="1" ht="14.1" customHeight="1">
      <c r="A291" s="34"/>
      <c r="B291" s="48"/>
    </row>
    <row r="292" spans="1:2" s="33" customFormat="1" ht="14.1" customHeight="1">
      <c r="A292" s="34"/>
      <c r="B292" s="48"/>
    </row>
    <row r="293" spans="1:2" s="33" customFormat="1" ht="14.1" customHeight="1">
      <c r="A293" s="34"/>
      <c r="B293" s="48"/>
    </row>
    <row r="294" spans="1:2" s="33" customFormat="1" ht="14.1" customHeight="1">
      <c r="A294" s="34"/>
      <c r="B294" s="48"/>
    </row>
    <row r="295" spans="1:2" s="33" customFormat="1" ht="14.1" customHeight="1">
      <c r="A295" s="34"/>
      <c r="B295" s="48"/>
    </row>
    <row r="296" spans="1:2" s="33" customFormat="1" ht="14.1" customHeight="1">
      <c r="A296" s="34"/>
      <c r="B296" s="48"/>
    </row>
    <row r="297" spans="1:2" s="33" customFormat="1" ht="14.1" customHeight="1">
      <c r="A297" s="34"/>
      <c r="B297" s="48"/>
    </row>
    <row r="298" spans="1:2" s="33" customFormat="1" ht="14.1" customHeight="1">
      <c r="A298" s="34"/>
      <c r="B298" s="48"/>
    </row>
    <row r="299" spans="1:2" s="33" customFormat="1" ht="14.1" customHeight="1">
      <c r="A299" s="34"/>
      <c r="B299" s="48"/>
    </row>
    <row r="300" spans="1:2" s="33" customFormat="1" ht="14.1" customHeight="1">
      <c r="A300" s="34"/>
      <c r="B300" s="48"/>
    </row>
    <row r="301" spans="1:2" s="33" customFormat="1" ht="14.1" customHeight="1">
      <c r="A301" s="34"/>
      <c r="B301" s="48"/>
    </row>
    <row r="302" spans="1:2" s="33" customFormat="1" ht="14.1" customHeight="1">
      <c r="A302" s="34"/>
      <c r="B302" s="48"/>
    </row>
    <row r="303" spans="1:2" s="33" customFormat="1" ht="14.1" customHeight="1">
      <c r="A303" s="34"/>
      <c r="B303" s="48"/>
    </row>
    <row r="304" spans="1:2" s="33" customFormat="1" ht="14.1" customHeight="1">
      <c r="A304" s="34"/>
      <c r="B304" s="48"/>
    </row>
    <row r="305" spans="1:2" s="33" customFormat="1" ht="14.1" customHeight="1">
      <c r="A305" s="34"/>
      <c r="B305" s="48"/>
    </row>
    <row r="306" spans="1:2" s="33" customFormat="1" ht="14.1" customHeight="1">
      <c r="A306" s="34"/>
      <c r="B306" s="48"/>
    </row>
    <row r="307" spans="1:2" s="33" customFormat="1" ht="14.1" customHeight="1">
      <c r="A307" s="34"/>
      <c r="B307" s="48"/>
    </row>
    <row r="308" spans="1:2" s="33" customFormat="1" ht="14.1" customHeight="1">
      <c r="A308" s="34"/>
      <c r="B308" s="48"/>
    </row>
    <row r="309" spans="1:2" s="33" customFormat="1" ht="14.1" customHeight="1">
      <c r="A309" s="34"/>
      <c r="B309" s="48"/>
    </row>
    <row r="310" spans="1:2" s="33" customFormat="1" ht="14.1" customHeight="1">
      <c r="A310" s="34"/>
      <c r="B310" s="48"/>
    </row>
    <row r="311" spans="1:2" s="33" customFormat="1" ht="14.1" customHeight="1">
      <c r="A311" s="34"/>
      <c r="B311" s="48"/>
    </row>
    <row r="312" spans="1:2" s="33" customFormat="1" ht="14.1" customHeight="1">
      <c r="A312" s="34"/>
      <c r="B312" s="48"/>
    </row>
    <row r="313" spans="1:2" s="33" customFormat="1" ht="14.1" customHeight="1">
      <c r="A313" s="34"/>
      <c r="B313" s="48"/>
    </row>
    <row r="314" spans="1:2" s="33" customFormat="1" ht="14.1" customHeight="1">
      <c r="A314" s="34"/>
      <c r="B314" s="48"/>
    </row>
    <row r="315" spans="1:2" s="33" customFormat="1" ht="14.1" customHeight="1">
      <c r="A315" s="34"/>
      <c r="B315" s="48"/>
    </row>
    <row r="316" spans="1:2" s="33" customFormat="1" ht="14.1" customHeight="1">
      <c r="A316" s="34"/>
      <c r="B316" s="48"/>
    </row>
    <row r="317" spans="1:2" s="33" customFormat="1" ht="14.1" customHeight="1">
      <c r="A317" s="34"/>
      <c r="B317" s="48"/>
    </row>
    <row r="318" spans="1:2" s="33" customFormat="1" ht="14.1" customHeight="1">
      <c r="A318" s="34"/>
      <c r="B318" s="48"/>
    </row>
    <row r="319" spans="1:2" s="33" customFormat="1" ht="14.1" customHeight="1">
      <c r="A319" s="34"/>
      <c r="B319" s="48"/>
    </row>
    <row r="320" spans="1:2" s="33" customFormat="1" ht="14.1" customHeight="1">
      <c r="A320" s="34"/>
      <c r="B320" s="48"/>
    </row>
    <row r="321" spans="1:2" s="33" customFormat="1" ht="14.1" customHeight="1">
      <c r="A321" s="34"/>
      <c r="B321" s="48"/>
    </row>
    <row r="322" spans="1:2" s="33" customFormat="1" ht="14.1" customHeight="1">
      <c r="A322" s="34"/>
      <c r="B322" s="48"/>
    </row>
    <row r="323" spans="1:2" s="33" customFormat="1" ht="14.1" customHeight="1">
      <c r="A323" s="34"/>
      <c r="B323" s="48"/>
    </row>
    <row r="324" spans="1:2" s="33" customFormat="1" ht="14.1" customHeight="1">
      <c r="A324" s="34"/>
      <c r="B324" s="48"/>
    </row>
    <row r="325" spans="1:2" s="33" customFormat="1" ht="14.1" customHeight="1">
      <c r="A325" s="34"/>
      <c r="B325" s="48"/>
    </row>
    <row r="326" spans="1:2" s="33" customFormat="1" ht="14.1" customHeight="1">
      <c r="A326" s="34"/>
      <c r="B326" s="48"/>
    </row>
    <row r="327" spans="1:2" s="33" customFormat="1" ht="14.1" customHeight="1">
      <c r="A327" s="34"/>
      <c r="B327" s="48"/>
    </row>
    <row r="328" spans="1:2" s="33" customFormat="1" ht="14.1" customHeight="1">
      <c r="A328" s="34"/>
      <c r="B328" s="48"/>
    </row>
    <row r="329" spans="1:2" s="33" customFormat="1" ht="14.1" customHeight="1">
      <c r="A329" s="34"/>
      <c r="B329" s="48"/>
    </row>
    <row r="330" spans="1:2" s="33" customFormat="1" ht="14.1" customHeight="1">
      <c r="A330" s="34"/>
      <c r="B330" s="48"/>
    </row>
    <row r="331" spans="1:2" s="33" customFormat="1" ht="14.1" customHeight="1">
      <c r="A331" s="34"/>
      <c r="B331" s="48"/>
    </row>
    <row r="332" spans="1:2" s="33" customFormat="1" ht="14.1" customHeight="1">
      <c r="A332" s="34"/>
      <c r="B332" s="48"/>
    </row>
    <row r="333" spans="1:2" s="33" customFormat="1" ht="14.1" customHeight="1">
      <c r="A333" s="34"/>
      <c r="B333" s="48"/>
    </row>
    <row r="334" spans="1:2" s="33" customFormat="1" ht="14.1" customHeight="1">
      <c r="A334" s="34"/>
      <c r="B334" s="48"/>
    </row>
    <row r="335" spans="1:2" s="33" customFormat="1" ht="14.1" customHeight="1">
      <c r="A335" s="34"/>
      <c r="B335" s="48"/>
    </row>
    <row r="336" spans="1:2" s="33" customFormat="1" ht="14.1" customHeight="1">
      <c r="A336" s="34"/>
      <c r="B336" s="48"/>
    </row>
    <row r="337" spans="1:2" s="33" customFormat="1" ht="14.1" customHeight="1">
      <c r="A337" s="34"/>
      <c r="B337" s="48"/>
    </row>
    <row r="338" spans="1:2" s="33" customFormat="1" ht="14.1" customHeight="1">
      <c r="A338" s="34"/>
      <c r="B338" s="48"/>
    </row>
    <row r="339" spans="1:2" s="33" customFormat="1" ht="14.1" customHeight="1">
      <c r="A339" s="34"/>
      <c r="B339" s="48"/>
    </row>
    <row r="340" spans="1:2" s="33" customFormat="1" ht="14.1" customHeight="1">
      <c r="A340" s="34"/>
      <c r="B340" s="48"/>
    </row>
    <row r="341" spans="1:2" s="33" customFormat="1" ht="14.1" customHeight="1">
      <c r="A341" s="34"/>
      <c r="B341" s="48"/>
    </row>
    <row r="342" spans="1:2" s="33" customFormat="1" ht="14.1" customHeight="1">
      <c r="A342" s="34"/>
      <c r="B342" s="48"/>
    </row>
    <row r="343" spans="1:2" s="33" customFormat="1" ht="14.1" customHeight="1">
      <c r="A343" s="34"/>
      <c r="B343" s="48"/>
    </row>
    <row r="344" spans="1:2" s="33" customFormat="1" ht="14.1" customHeight="1">
      <c r="A344" s="34"/>
      <c r="B344" s="48"/>
    </row>
    <row r="345" spans="1:2" s="33" customFormat="1" ht="14.1" customHeight="1">
      <c r="A345" s="34"/>
      <c r="B345" s="48"/>
    </row>
    <row r="346" spans="1:2" s="33" customFormat="1" ht="14.1" customHeight="1">
      <c r="A346" s="34"/>
      <c r="B346" s="48"/>
    </row>
    <row r="347" spans="1:2" s="33" customFormat="1" ht="14.1" customHeight="1">
      <c r="A347" s="34"/>
      <c r="B347" s="48"/>
    </row>
    <row r="348" spans="1:2" s="33" customFormat="1" ht="14.1" customHeight="1">
      <c r="A348" s="34"/>
      <c r="B348" s="48"/>
    </row>
    <row r="349" spans="1:2" s="33" customFormat="1" ht="14.1" customHeight="1">
      <c r="A349" s="34"/>
      <c r="B349" s="48"/>
    </row>
    <row r="350" spans="1:2" s="33" customFormat="1" ht="14.1" customHeight="1">
      <c r="A350" s="34"/>
      <c r="B350" s="48"/>
    </row>
    <row r="351" spans="1:2" s="33" customFormat="1" ht="14.1" customHeight="1">
      <c r="A351" s="34"/>
      <c r="B351" s="48"/>
    </row>
    <row r="352" spans="1:2" s="33" customFormat="1" ht="14.1" customHeight="1">
      <c r="A352" s="34"/>
      <c r="B352" s="48"/>
    </row>
    <row r="353" spans="1:2" s="33" customFormat="1" ht="14.1" customHeight="1">
      <c r="A353" s="34"/>
      <c r="B353" s="48"/>
    </row>
    <row r="354" spans="1:2" s="33" customFormat="1" ht="14.1" customHeight="1">
      <c r="A354" s="34"/>
      <c r="B354" s="48"/>
    </row>
    <row r="355" spans="1:2" s="33" customFormat="1" ht="14.1" customHeight="1">
      <c r="A355" s="34"/>
      <c r="B355" s="48"/>
    </row>
    <row r="356" spans="1:2" s="33" customFormat="1" ht="14.1" customHeight="1">
      <c r="A356" s="34"/>
      <c r="B356" s="48"/>
    </row>
    <row r="357" spans="1:2" s="33" customFormat="1" ht="14.1" customHeight="1">
      <c r="A357" s="34"/>
      <c r="B357" s="48"/>
    </row>
    <row r="358" spans="1:2" s="33" customFormat="1" ht="14.1" customHeight="1">
      <c r="A358" s="34"/>
      <c r="B358" s="48"/>
    </row>
    <row r="359" spans="1:2" s="33" customFormat="1" ht="14.1" customHeight="1">
      <c r="A359" s="34"/>
      <c r="B359" s="48"/>
    </row>
    <row r="360" spans="1:2" s="33" customFormat="1" ht="14.1" customHeight="1">
      <c r="A360" s="34"/>
      <c r="B360" s="48"/>
    </row>
    <row r="361" spans="1:2" s="33" customFormat="1" ht="14.1" customHeight="1">
      <c r="A361" s="34"/>
      <c r="B361" s="48"/>
    </row>
    <row r="362" spans="1:2" s="33" customFormat="1" ht="14.1" customHeight="1">
      <c r="A362" s="34"/>
      <c r="B362" s="48"/>
    </row>
    <row r="363" spans="1:2" s="33" customFormat="1" ht="14.1" customHeight="1">
      <c r="A363" s="34"/>
      <c r="B363" s="48"/>
    </row>
    <row r="364" spans="1:2" s="33" customFormat="1" ht="14.1" customHeight="1">
      <c r="A364" s="34"/>
      <c r="B364" s="48"/>
    </row>
    <row r="365" spans="1:2" s="33" customFormat="1" ht="14.1" customHeight="1">
      <c r="A365" s="34"/>
      <c r="B365" s="48"/>
    </row>
    <row r="366" spans="1:2" s="33" customFormat="1" ht="14.1" customHeight="1">
      <c r="A366" s="34"/>
      <c r="B366" s="48"/>
    </row>
    <row r="367" spans="1:2" s="33" customFormat="1" ht="14.1" customHeight="1">
      <c r="A367" s="34"/>
      <c r="B367" s="48"/>
    </row>
    <row r="368" spans="1:2" s="33" customFormat="1" ht="14.1" customHeight="1">
      <c r="A368" s="34"/>
      <c r="B368" s="48"/>
    </row>
    <row r="369" spans="1:2" s="33" customFormat="1" ht="14.1" customHeight="1">
      <c r="A369" s="34"/>
      <c r="B369" s="48"/>
    </row>
    <row r="370" spans="1:2" s="33" customFormat="1" ht="14.1" customHeight="1">
      <c r="A370" s="34"/>
      <c r="B370" s="48"/>
    </row>
    <row r="371" spans="1:2" s="33" customFormat="1" ht="14.1" customHeight="1">
      <c r="A371" s="34"/>
      <c r="B371" s="48"/>
    </row>
    <row r="372" spans="1:2" s="33" customFormat="1" ht="14.1" customHeight="1">
      <c r="A372" s="34"/>
      <c r="B372" s="48"/>
    </row>
    <row r="373" spans="1:2" s="33" customFormat="1" ht="14.1" customHeight="1">
      <c r="A373" s="34"/>
      <c r="B373" s="48"/>
    </row>
    <row r="374" spans="1:2" s="33" customFormat="1" ht="14.1" customHeight="1">
      <c r="A374" s="34"/>
      <c r="B374" s="48"/>
    </row>
    <row r="375" spans="1:2" s="33" customFormat="1" ht="14.1" customHeight="1">
      <c r="A375" s="34"/>
      <c r="B375" s="48"/>
    </row>
    <row r="376" spans="1:2" s="33" customFormat="1" ht="14.1" customHeight="1">
      <c r="A376" s="34"/>
      <c r="B376" s="48"/>
    </row>
    <row r="377" spans="1:2" s="33" customFormat="1" ht="14.1" customHeight="1">
      <c r="A377" s="34"/>
      <c r="B377" s="48"/>
    </row>
    <row r="378" spans="1:2" s="33" customFormat="1" ht="14.1" customHeight="1">
      <c r="A378" s="34"/>
      <c r="B378" s="48"/>
    </row>
    <row r="379" spans="1:2" s="33" customFormat="1" ht="14.1" customHeight="1">
      <c r="A379" s="34"/>
      <c r="B379" s="48"/>
    </row>
    <row r="380" spans="1:2" s="33" customFormat="1" ht="14.1" customHeight="1">
      <c r="A380" s="34"/>
      <c r="B380" s="48"/>
    </row>
    <row r="381" spans="1:2" s="33" customFormat="1" ht="14.1" customHeight="1">
      <c r="A381" s="34"/>
      <c r="B381" s="48"/>
    </row>
    <row r="382" spans="1:2" s="33" customFormat="1" ht="14.1" customHeight="1">
      <c r="A382" s="34"/>
      <c r="B382" s="48"/>
    </row>
    <row r="383" spans="1:2" s="33" customFormat="1" ht="14.1" customHeight="1">
      <c r="A383" s="34"/>
      <c r="B383" s="48"/>
    </row>
    <row r="384" spans="1:2" s="33" customFormat="1" ht="14.1" customHeight="1">
      <c r="A384" s="34"/>
      <c r="B384" s="48"/>
    </row>
    <row r="385" spans="1:2" s="33" customFormat="1" ht="14.1" customHeight="1">
      <c r="A385" s="34"/>
      <c r="B385" s="48"/>
    </row>
    <row r="386" spans="1:2" s="33" customFormat="1" ht="14.1" customHeight="1">
      <c r="A386" s="34"/>
      <c r="B386" s="48"/>
    </row>
    <row r="387" spans="1:2" s="33" customFormat="1" ht="14.1" customHeight="1">
      <c r="A387" s="34"/>
      <c r="B387" s="48"/>
    </row>
    <row r="388" spans="1:2" s="33" customFormat="1" ht="14.1" customHeight="1">
      <c r="A388" s="34"/>
      <c r="B388" s="48"/>
    </row>
    <row r="389" spans="1:2" s="33" customFormat="1" ht="14.1" customHeight="1">
      <c r="A389" s="34"/>
      <c r="B389" s="48"/>
    </row>
    <row r="390" spans="1:2" s="33" customFormat="1" ht="14.1" customHeight="1">
      <c r="A390" s="34"/>
      <c r="B390" s="48"/>
    </row>
    <row r="391" spans="1:2" s="33" customFormat="1" ht="14.1" customHeight="1">
      <c r="A391" s="34"/>
      <c r="B391" s="48"/>
    </row>
    <row r="392" spans="1:2" s="33" customFormat="1" ht="14.1" customHeight="1">
      <c r="A392" s="34"/>
      <c r="B392" s="48"/>
    </row>
    <row r="393" spans="1:2" s="33" customFormat="1" ht="14.1" customHeight="1">
      <c r="A393" s="34"/>
      <c r="B393" s="48"/>
    </row>
    <row r="394" spans="1:2" s="33" customFormat="1" ht="14.1" customHeight="1">
      <c r="A394" s="34"/>
      <c r="B394" s="48"/>
    </row>
    <row r="395" spans="1:2" s="33" customFormat="1" ht="14.1" customHeight="1">
      <c r="A395" s="34"/>
      <c r="B395" s="48"/>
    </row>
    <row r="396" spans="1:2" s="33" customFormat="1" ht="14.1" customHeight="1">
      <c r="A396" s="34"/>
      <c r="B396" s="48"/>
    </row>
    <row r="397" spans="1:2" s="33" customFormat="1" ht="14.1" customHeight="1">
      <c r="A397" s="34"/>
      <c r="B397" s="48"/>
    </row>
    <row r="398" spans="1:2" s="33" customFormat="1" ht="14.1" customHeight="1">
      <c r="A398" s="34"/>
      <c r="B398" s="48"/>
    </row>
    <row r="399" spans="1:2" s="33" customFormat="1" ht="14.1" customHeight="1">
      <c r="A399" s="34"/>
      <c r="B399" s="48"/>
    </row>
    <row r="400" spans="1:2" s="33" customFormat="1" ht="14.1" customHeight="1">
      <c r="A400" s="34"/>
      <c r="B400" s="48"/>
    </row>
    <row r="401" spans="1:2" s="33" customFormat="1" ht="14.1" customHeight="1">
      <c r="A401" s="34"/>
      <c r="B401" s="48"/>
    </row>
    <row r="402" spans="1:2" s="33" customFormat="1" ht="14.1" customHeight="1">
      <c r="A402" s="34"/>
      <c r="B402" s="48"/>
    </row>
    <row r="403" spans="1:2" s="33" customFormat="1" ht="14.1" customHeight="1">
      <c r="A403" s="34"/>
      <c r="B403" s="48"/>
    </row>
    <row r="404" spans="1:2" s="33" customFormat="1" ht="14.1" customHeight="1">
      <c r="A404" s="34"/>
      <c r="B404" s="48"/>
    </row>
    <row r="405" spans="1:2" s="33" customFormat="1" ht="14.1" customHeight="1">
      <c r="A405" s="34"/>
      <c r="B405" s="48"/>
    </row>
    <row r="406" spans="1:2" s="33" customFormat="1" ht="14.1" customHeight="1">
      <c r="A406" s="34"/>
      <c r="B406" s="48"/>
    </row>
    <row r="407" spans="1:2" s="33" customFormat="1" ht="14.1" customHeight="1">
      <c r="A407" s="34"/>
      <c r="B407" s="48"/>
    </row>
    <row r="408" spans="1:2" s="33" customFormat="1" ht="14.1" customHeight="1">
      <c r="A408" s="34"/>
      <c r="B408" s="48"/>
    </row>
    <row r="409" spans="1:2" s="33" customFormat="1" ht="14.1" customHeight="1">
      <c r="A409" s="34"/>
      <c r="B409" s="48"/>
    </row>
    <row r="410" spans="1:2" s="33" customFormat="1" ht="14.1" customHeight="1">
      <c r="A410" s="34"/>
      <c r="B410" s="48"/>
    </row>
    <row r="411" spans="1:2" s="33" customFormat="1" ht="14.1" customHeight="1">
      <c r="A411" s="34"/>
      <c r="B411" s="48"/>
    </row>
    <row r="412" spans="1:2" s="33" customFormat="1" ht="14.1" customHeight="1">
      <c r="A412" s="34"/>
      <c r="B412" s="48"/>
    </row>
    <row r="413" spans="1:2" s="33" customFormat="1" ht="14.1" customHeight="1">
      <c r="A413" s="34"/>
      <c r="B413" s="48"/>
    </row>
    <row r="414" spans="1:2" s="33" customFormat="1" ht="14.1" customHeight="1">
      <c r="A414" s="34"/>
      <c r="B414" s="48"/>
    </row>
    <row r="415" spans="1:2" s="33" customFormat="1" ht="14.1" customHeight="1">
      <c r="A415" s="34"/>
      <c r="B415" s="48"/>
    </row>
    <row r="416" spans="1:2" s="33" customFormat="1" ht="14.1" customHeight="1">
      <c r="A416" s="34"/>
      <c r="B416" s="48"/>
    </row>
    <row r="417" spans="1:2" s="33" customFormat="1" ht="14.1" customHeight="1">
      <c r="A417" s="34"/>
      <c r="B417" s="48"/>
    </row>
    <row r="418" spans="1:2" s="33" customFormat="1" ht="14.1" customHeight="1">
      <c r="A418" s="34"/>
      <c r="B418" s="48"/>
    </row>
    <row r="419" spans="1:2" s="33" customFormat="1" ht="14.1" customHeight="1">
      <c r="A419" s="34"/>
      <c r="B419" s="48"/>
    </row>
    <row r="420" spans="1:2" s="33" customFormat="1" ht="14.1" customHeight="1">
      <c r="A420" s="34"/>
      <c r="B420" s="48"/>
    </row>
    <row r="421" spans="1:2" s="33" customFormat="1" ht="14.1" customHeight="1">
      <c r="A421" s="34"/>
      <c r="B421" s="48"/>
    </row>
    <row r="422" spans="1:2" s="33" customFormat="1" ht="14.1" customHeight="1">
      <c r="A422" s="34"/>
      <c r="B422" s="48"/>
    </row>
    <row r="423" spans="1:2" s="33" customFormat="1" ht="14.1" customHeight="1">
      <c r="A423" s="34"/>
      <c r="B423" s="48"/>
    </row>
    <row r="424" spans="1:2" s="33" customFormat="1" ht="14.1" customHeight="1">
      <c r="A424" s="34"/>
      <c r="B424" s="48"/>
    </row>
    <row r="425" spans="1:2" s="33" customFormat="1" ht="14.1" customHeight="1">
      <c r="A425" s="34"/>
      <c r="B425" s="48"/>
    </row>
    <row r="426" spans="1:2" s="33" customFormat="1" ht="14.1" customHeight="1">
      <c r="A426" s="34"/>
      <c r="B426" s="48"/>
    </row>
    <row r="427" spans="1:2" s="33" customFormat="1" ht="14.1" customHeight="1">
      <c r="A427" s="34"/>
      <c r="B427" s="48"/>
    </row>
    <row r="428" spans="1:2" s="33" customFormat="1" ht="14.1" customHeight="1">
      <c r="A428" s="34"/>
      <c r="B428" s="48"/>
    </row>
    <row r="429" spans="1:2" s="33" customFormat="1" ht="14.1" customHeight="1">
      <c r="A429" s="34"/>
      <c r="B429" s="48"/>
    </row>
    <row r="430" spans="1:2" s="33" customFormat="1" ht="14.1" customHeight="1">
      <c r="A430" s="34"/>
      <c r="B430" s="48"/>
    </row>
    <row r="431" spans="1:2" s="33" customFormat="1" ht="14.1" customHeight="1">
      <c r="A431" s="34"/>
      <c r="B431" s="48"/>
    </row>
    <row r="432" spans="1:2" s="33" customFormat="1" ht="14.1" customHeight="1">
      <c r="A432" s="34"/>
      <c r="B432" s="48"/>
    </row>
    <row r="433" spans="1:2" s="33" customFormat="1" ht="14.1" customHeight="1">
      <c r="A433" s="34"/>
      <c r="B433" s="48"/>
    </row>
    <row r="434" spans="1:2" s="33" customFormat="1" ht="14.1" customHeight="1">
      <c r="A434" s="34"/>
      <c r="B434" s="48"/>
    </row>
    <row r="435" spans="1:2" s="33" customFormat="1" ht="14.1" customHeight="1">
      <c r="A435" s="34"/>
      <c r="B435" s="48"/>
    </row>
    <row r="436" spans="1:2" s="33" customFormat="1" ht="14.1" customHeight="1">
      <c r="A436" s="34"/>
      <c r="B436" s="48"/>
    </row>
    <row r="437" spans="1:2" s="33" customFormat="1" ht="14.1" customHeight="1">
      <c r="A437" s="34"/>
      <c r="B437" s="48"/>
    </row>
    <row r="438" spans="1:2" s="33" customFormat="1" ht="14.1" customHeight="1">
      <c r="A438" s="34"/>
      <c r="B438" s="48"/>
    </row>
    <row r="439" spans="1:2" s="33" customFormat="1" ht="14.1" customHeight="1">
      <c r="A439" s="34"/>
      <c r="B439" s="48"/>
    </row>
    <row r="440" spans="1:2" s="33" customFormat="1" ht="14.1" customHeight="1">
      <c r="A440" s="34"/>
      <c r="B440" s="48"/>
    </row>
    <row r="441" spans="1:2" s="33" customFormat="1" ht="14.1" customHeight="1">
      <c r="A441" s="34"/>
      <c r="B441" s="48"/>
    </row>
    <row r="442" spans="1:2" s="33" customFormat="1" ht="14.1" customHeight="1">
      <c r="A442" s="34"/>
      <c r="B442" s="48"/>
    </row>
    <row r="443" spans="1:2" s="33" customFormat="1" ht="14.1" customHeight="1">
      <c r="A443" s="34"/>
      <c r="B443" s="48"/>
    </row>
    <row r="444" spans="1:2" s="33" customFormat="1" ht="14.1" customHeight="1">
      <c r="A444" s="34"/>
      <c r="B444" s="48"/>
    </row>
    <row r="445" spans="1:2" s="33" customFormat="1" ht="14.1" customHeight="1">
      <c r="A445" s="34"/>
      <c r="B445" s="48"/>
    </row>
    <row r="446" spans="1:2" s="33" customFormat="1" ht="14.1" customHeight="1">
      <c r="A446" s="34"/>
      <c r="B446" s="48"/>
    </row>
    <row r="447" spans="1:2" s="33" customFormat="1" ht="14.1" customHeight="1">
      <c r="A447" s="34"/>
      <c r="B447" s="48"/>
    </row>
    <row r="448" spans="1:2" s="33" customFormat="1" ht="14.1" customHeight="1">
      <c r="A448" s="34"/>
      <c r="B448" s="48"/>
    </row>
    <row r="449" spans="1:2" s="33" customFormat="1" ht="14.1" customHeight="1">
      <c r="A449" s="34"/>
      <c r="B449" s="48"/>
    </row>
    <row r="450" spans="1:2" s="33" customFormat="1" ht="14.1" customHeight="1">
      <c r="A450" s="34"/>
      <c r="B450" s="48"/>
    </row>
    <row r="451" spans="1:2" s="33" customFormat="1" ht="14.1" customHeight="1">
      <c r="A451" s="34"/>
      <c r="B451" s="48"/>
    </row>
    <row r="452" spans="1:2" s="33" customFormat="1" ht="14.1" customHeight="1">
      <c r="A452" s="34"/>
      <c r="B452" s="48"/>
    </row>
    <row r="453" spans="1:2" s="33" customFormat="1" ht="14.1" customHeight="1">
      <c r="A453" s="34"/>
      <c r="B453" s="48"/>
    </row>
    <row r="454" spans="1:2" s="33" customFormat="1" ht="14.1" customHeight="1">
      <c r="A454" s="34"/>
      <c r="B454" s="48"/>
    </row>
    <row r="455" spans="1:2" s="33" customFormat="1" ht="14.1" customHeight="1">
      <c r="A455" s="34"/>
      <c r="B455" s="48"/>
    </row>
    <row r="456" spans="1:2" s="33" customFormat="1" ht="14.1" customHeight="1">
      <c r="A456" s="34"/>
      <c r="B456" s="48"/>
    </row>
    <row r="457" spans="1:2" s="33" customFormat="1" ht="14.1" customHeight="1">
      <c r="A457" s="34"/>
      <c r="B457" s="48"/>
    </row>
    <row r="458" spans="1:2" s="33" customFormat="1" ht="14.1" customHeight="1">
      <c r="A458" s="34"/>
      <c r="B458" s="48"/>
    </row>
    <row r="459" spans="1:2" s="33" customFormat="1" ht="14.1" customHeight="1">
      <c r="A459" s="34"/>
      <c r="B459" s="48"/>
    </row>
    <row r="460" spans="1:2" s="33" customFormat="1" ht="14.1" customHeight="1">
      <c r="A460" s="34"/>
      <c r="B460" s="48"/>
    </row>
    <row r="461" spans="1:2" s="33" customFormat="1" ht="14.1" customHeight="1">
      <c r="A461" s="34"/>
      <c r="B461" s="48"/>
    </row>
    <row r="462" spans="1:2" s="33" customFormat="1" ht="14.1" customHeight="1">
      <c r="A462" s="34"/>
      <c r="B462" s="48"/>
    </row>
    <row r="463" spans="1:2" s="33" customFormat="1" ht="14.1" customHeight="1">
      <c r="A463" s="34"/>
      <c r="B463" s="48"/>
    </row>
    <row r="464" spans="1:2" s="33" customFormat="1" ht="14.1" customHeight="1">
      <c r="A464" s="34"/>
      <c r="B464" s="48"/>
    </row>
    <row r="465" spans="1:2" s="33" customFormat="1" ht="14.1" customHeight="1">
      <c r="A465" s="34"/>
      <c r="B465" s="48"/>
    </row>
    <row r="466" spans="1:2" s="33" customFormat="1" ht="14.1" customHeight="1">
      <c r="A466" s="34"/>
      <c r="B466" s="48"/>
    </row>
    <row r="467" spans="1:2" s="33" customFormat="1" ht="14.1" customHeight="1">
      <c r="A467" s="34"/>
      <c r="B467" s="48"/>
    </row>
    <row r="468" spans="1:2" s="33" customFormat="1" ht="14.1" customHeight="1">
      <c r="A468" s="34"/>
      <c r="B468" s="48"/>
    </row>
    <row r="469" spans="1:2" s="33" customFormat="1" ht="14.1" customHeight="1">
      <c r="A469" s="34"/>
      <c r="B469" s="48"/>
    </row>
    <row r="470" spans="1:2" s="33" customFormat="1" ht="14.1" customHeight="1">
      <c r="A470" s="34"/>
      <c r="B470" s="48"/>
    </row>
    <row r="471" spans="1:2" s="33" customFormat="1" ht="14.1" customHeight="1">
      <c r="A471" s="34"/>
      <c r="B471" s="48"/>
    </row>
    <row r="472" spans="1:2" s="33" customFormat="1" ht="14.1" customHeight="1">
      <c r="A472" s="34"/>
      <c r="B472" s="48"/>
    </row>
    <row r="473" spans="1:2" s="33" customFormat="1" ht="14.1" customHeight="1">
      <c r="A473" s="34"/>
      <c r="B473" s="48"/>
    </row>
    <row r="474" spans="1:2" s="33" customFormat="1" ht="14.1" customHeight="1">
      <c r="A474" s="34"/>
      <c r="B474" s="48"/>
    </row>
    <row r="475" spans="1:2" s="33" customFormat="1" ht="14.1" customHeight="1">
      <c r="A475" s="34"/>
      <c r="B475" s="48"/>
    </row>
    <row r="476" spans="1:2" s="33" customFormat="1" ht="14.1" customHeight="1">
      <c r="A476" s="34"/>
      <c r="B476" s="48"/>
    </row>
    <row r="477" spans="1:2" s="33" customFormat="1" ht="14.1" customHeight="1">
      <c r="A477" s="34"/>
      <c r="B477" s="48"/>
    </row>
    <row r="478" spans="1:2" s="33" customFormat="1" ht="14.1" customHeight="1">
      <c r="A478" s="34"/>
      <c r="B478" s="48"/>
    </row>
    <row r="479" spans="1:2" s="33" customFormat="1" ht="14.1" customHeight="1">
      <c r="A479" s="34"/>
      <c r="B479" s="48"/>
    </row>
    <row r="480" spans="1:2" s="33" customFormat="1" ht="14.1" customHeight="1">
      <c r="A480" s="34"/>
      <c r="B480" s="48"/>
    </row>
    <row r="481" spans="1:2" s="33" customFormat="1" ht="14.1" customHeight="1">
      <c r="A481" s="34"/>
      <c r="B481" s="48"/>
    </row>
    <row r="482" spans="1:2" s="33" customFormat="1" ht="14.1" customHeight="1">
      <c r="A482" s="34"/>
      <c r="B482" s="48"/>
    </row>
    <row r="483" spans="1:2" s="33" customFormat="1" ht="14.1" customHeight="1">
      <c r="A483" s="34"/>
      <c r="B483" s="48"/>
    </row>
    <row r="484" spans="1:2" s="33" customFormat="1" ht="14.1" customHeight="1">
      <c r="A484" s="34"/>
      <c r="B484" s="48"/>
    </row>
    <row r="485" spans="1:2" s="33" customFormat="1" ht="14.1" customHeight="1">
      <c r="A485" s="34"/>
      <c r="B485" s="48"/>
    </row>
    <row r="486" spans="1:2" s="33" customFormat="1" ht="14.1" customHeight="1">
      <c r="A486" s="34"/>
      <c r="B486" s="48"/>
    </row>
    <row r="487" spans="1:2" s="33" customFormat="1" ht="14.1" customHeight="1">
      <c r="A487" s="34"/>
      <c r="B487" s="48"/>
    </row>
    <row r="488" spans="1:2" s="33" customFormat="1" ht="14.1" customHeight="1">
      <c r="A488" s="34"/>
      <c r="B488" s="48"/>
    </row>
    <row r="489" spans="1:2" s="33" customFormat="1" ht="14.1" customHeight="1">
      <c r="A489" s="34"/>
      <c r="B489" s="48"/>
    </row>
    <row r="490" spans="1:2" s="33" customFormat="1" ht="14.1" customHeight="1">
      <c r="A490" s="34"/>
      <c r="B490" s="48"/>
    </row>
    <row r="491" spans="1:2" s="33" customFormat="1" ht="14.1" customHeight="1">
      <c r="A491" s="34"/>
      <c r="B491" s="48"/>
    </row>
    <row r="492" spans="1:2" s="33" customFormat="1" ht="14.1" customHeight="1">
      <c r="A492" s="34"/>
      <c r="B492" s="48"/>
    </row>
    <row r="493" spans="1:2" s="33" customFormat="1" ht="14.1" customHeight="1">
      <c r="A493" s="34"/>
      <c r="B493" s="48"/>
    </row>
    <row r="494" spans="1:2" s="33" customFormat="1" ht="14.1" customHeight="1">
      <c r="A494" s="34"/>
      <c r="B494" s="48"/>
    </row>
    <row r="495" spans="1:2" s="33" customFormat="1" ht="14.1" customHeight="1">
      <c r="A495" s="34"/>
      <c r="B495" s="48"/>
    </row>
    <row r="496" spans="1:2" s="33" customFormat="1" ht="14.1" customHeight="1">
      <c r="A496" s="34"/>
      <c r="B496" s="48"/>
    </row>
    <row r="497" spans="1:2" s="33" customFormat="1" ht="14.1" customHeight="1">
      <c r="A497" s="34"/>
      <c r="B497" s="48"/>
    </row>
    <row r="498" spans="1:2" s="33" customFormat="1" ht="14.1" customHeight="1">
      <c r="A498" s="34"/>
      <c r="B498" s="48"/>
    </row>
    <row r="499" spans="1:2" s="33" customFormat="1" ht="14.1" customHeight="1">
      <c r="A499" s="34"/>
      <c r="B499" s="48"/>
    </row>
    <row r="500" spans="1:2" s="33" customFormat="1" ht="14.1" customHeight="1">
      <c r="A500" s="34"/>
      <c r="B500" s="48"/>
    </row>
    <row r="501" spans="1:2" s="33" customFormat="1" ht="14.1" customHeight="1">
      <c r="A501" s="34"/>
      <c r="B501" s="48"/>
    </row>
    <row r="502" spans="1:2" s="33" customFormat="1" ht="14.1" customHeight="1">
      <c r="A502" s="34"/>
      <c r="B502" s="48"/>
    </row>
    <row r="503" spans="1:2" s="33" customFormat="1" ht="14.1" customHeight="1">
      <c r="A503" s="34"/>
      <c r="B503" s="48"/>
    </row>
    <row r="504" spans="1:2" s="33" customFormat="1" ht="14.1" customHeight="1">
      <c r="A504" s="34"/>
      <c r="B504" s="48"/>
    </row>
    <row r="505" spans="1:2" s="33" customFormat="1" ht="14.1" customHeight="1">
      <c r="A505" s="34"/>
      <c r="B505" s="48"/>
    </row>
    <row r="506" spans="1:2" s="33" customFormat="1" ht="14.1" customHeight="1">
      <c r="A506" s="34"/>
      <c r="B506" s="48"/>
    </row>
    <row r="507" spans="1:2" s="33" customFormat="1" ht="14.1" customHeight="1">
      <c r="A507" s="34"/>
      <c r="B507" s="48"/>
    </row>
    <row r="508" spans="1:2" s="33" customFormat="1" ht="14.1" customHeight="1">
      <c r="A508" s="34"/>
      <c r="B508" s="48"/>
    </row>
    <row r="509" spans="1:2" s="33" customFormat="1" ht="14.1" customHeight="1">
      <c r="A509" s="34"/>
      <c r="B509" s="48"/>
    </row>
    <row r="510" spans="1:2" s="33" customFormat="1" ht="14.1" customHeight="1">
      <c r="A510" s="34"/>
      <c r="B510" s="48"/>
    </row>
    <row r="511" spans="1:2" s="33" customFormat="1" ht="14.1" customHeight="1">
      <c r="A511" s="34"/>
      <c r="B511" s="48"/>
    </row>
    <row r="512" spans="1:2" s="33" customFormat="1" ht="14.1" customHeight="1">
      <c r="A512" s="34"/>
      <c r="B512" s="48"/>
    </row>
    <row r="513" spans="1:2" s="33" customFormat="1" ht="14.1" customHeight="1">
      <c r="A513" s="34"/>
      <c r="B513" s="48"/>
    </row>
    <row r="514" spans="1:2" s="33" customFormat="1" ht="14.1" customHeight="1">
      <c r="A514" s="34"/>
      <c r="B514" s="48"/>
    </row>
    <row r="515" spans="1:2" s="33" customFormat="1" ht="14.1" customHeight="1">
      <c r="A515" s="34"/>
      <c r="B515" s="48"/>
    </row>
    <row r="516" spans="1:2" s="33" customFormat="1" ht="14.1" customHeight="1">
      <c r="A516" s="34"/>
      <c r="B516" s="48"/>
    </row>
    <row r="517" spans="1:2" s="33" customFormat="1" ht="14.1" customHeight="1">
      <c r="A517" s="34"/>
      <c r="B517" s="48"/>
    </row>
    <row r="518" spans="1:2" s="33" customFormat="1" ht="14.1" customHeight="1">
      <c r="A518" s="34"/>
      <c r="B518" s="48"/>
    </row>
    <row r="519" spans="1:2" s="33" customFormat="1" ht="14.1" customHeight="1">
      <c r="A519" s="34"/>
      <c r="B519" s="48"/>
    </row>
    <row r="520" spans="1:2" s="33" customFormat="1" ht="14.1" customHeight="1">
      <c r="A520" s="34"/>
      <c r="B520" s="48"/>
    </row>
    <row r="521" spans="1:2" s="33" customFormat="1" ht="14.1" customHeight="1">
      <c r="A521" s="34"/>
      <c r="B521" s="48"/>
    </row>
    <row r="522" spans="1:2" s="33" customFormat="1" ht="14.1" customHeight="1">
      <c r="A522" s="34"/>
      <c r="B522" s="48"/>
    </row>
    <row r="523" spans="1:2" s="33" customFormat="1" ht="14.1" customHeight="1">
      <c r="A523" s="34"/>
      <c r="B523" s="48"/>
    </row>
    <row r="524" spans="1:2" s="33" customFormat="1" ht="14.1" customHeight="1">
      <c r="A524" s="34"/>
      <c r="B524" s="48"/>
    </row>
    <row r="525" spans="1:2" s="33" customFormat="1" ht="14.1" customHeight="1">
      <c r="A525" s="34"/>
      <c r="B525" s="48"/>
    </row>
    <row r="526" spans="1:2" s="33" customFormat="1" ht="14.1" customHeight="1">
      <c r="A526" s="34"/>
      <c r="B526" s="48"/>
    </row>
    <row r="527" spans="1:2" s="33" customFormat="1" ht="14.1" customHeight="1">
      <c r="A527" s="34"/>
      <c r="B527" s="48"/>
    </row>
    <row r="528" spans="1:2" s="33" customFormat="1" ht="14.1" customHeight="1">
      <c r="A528" s="34"/>
      <c r="B528" s="48"/>
    </row>
    <row r="529" spans="1:2" s="33" customFormat="1" ht="14.1" customHeight="1">
      <c r="A529" s="34"/>
      <c r="B529" s="48"/>
    </row>
    <row r="530" spans="1:2" s="33" customFormat="1" ht="14.1" customHeight="1">
      <c r="A530" s="34"/>
      <c r="B530" s="48"/>
    </row>
    <row r="531" spans="1:2" s="33" customFormat="1" ht="14.1" customHeight="1">
      <c r="A531" s="34"/>
      <c r="B531" s="48"/>
    </row>
    <row r="532" spans="1:2" s="33" customFormat="1" ht="14.1" customHeight="1">
      <c r="A532" s="34"/>
      <c r="B532" s="48"/>
    </row>
    <row r="533" spans="1:2" s="33" customFormat="1" ht="14.1" customHeight="1">
      <c r="A533" s="34"/>
      <c r="B533" s="48"/>
    </row>
    <row r="534" spans="1:2" s="33" customFormat="1" ht="14.1" customHeight="1">
      <c r="A534" s="34"/>
      <c r="B534" s="48"/>
    </row>
    <row r="535" spans="1:2" s="33" customFormat="1" ht="14.1" customHeight="1">
      <c r="A535" s="34"/>
      <c r="B535" s="48"/>
    </row>
    <row r="536" spans="1:2" s="33" customFormat="1" ht="14.1" customHeight="1">
      <c r="A536" s="34"/>
      <c r="B536" s="48"/>
    </row>
    <row r="537" spans="1:2" s="33" customFormat="1" ht="14.1" customHeight="1">
      <c r="A537" s="34"/>
      <c r="B537" s="48"/>
    </row>
    <row r="538" spans="1:2" s="33" customFormat="1" ht="14.1" customHeight="1">
      <c r="A538" s="34"/>
      <c r="B538" s="48"/>
    </row>
    <row r="539" spans="1:2" s="33" customFormat="1" ht="14.1" customHeight="1">
      <c r="A539" s="34"/>
      <c r="B539" s="48"/>
    </row>
    <row r="540" spans="1:2" s="33" customFormat="1" ht="14.1" customHeight="1">
      <c r="A540" s="34"/>
      <c r="B540" s="48"/>
    </row>
    <row r="541" spans="1:2" s="33" customFormat="1" ht="14.1" customHeight="1">
      <c r="A541" s="34"/>
      <c r="B541" s="48"/>
    </row>
    <row r="542" spans="1:2" s="33" customFormat="1" ht="14.1" customHeight="1">
      <c r="A542" s="34"/>
      <c r="B542" s="48"/>
    </row>
    <row r="543" spans="1:2" s="33" customFormat="1" ht="14.1" customHeight="1">
      <c r="A543" s="34"/>
      <c r="B543" s="48"/>
    </row>
    <row r="544" spans="1:2" s="33" customFormat="1" ht="14.1" customHeight="1">
      <c r="A544" s="34"/>
      <c r="B544" s="48"/>
    </row>
    <row r="545" spans="1:2" s="33" customFormat="1" ht="14.1" customHeight="1">
      <c r="A545" s="34"/>
      <c r="B545" s="48"/>
    </row>
    <row r="546" spans="1:2" s="33" customFormat="1" ht="14.1" customHeight="1">
      <c r="A546" s="34"/>
      <c r="B546" s="48"/>
    </row>
    <row r="547" spans="1:2" s="33" customFormat="1" ht="14.1" customHeight="1">
      <c r="A547" s="34"/>
      <c r="B547" s="48"/>
    </row>
    <row r="548" spans="1:2" s="33" customFormat="1" ht="14.1" customHeight="1">
      <c r="A548" s="34"/>
      <c r="B548" s="48"/>
    </row>
    <row r="549" spans="1:2" s="33" customFormat="1" ht="14.1" customHeight="1">
      <c r="A549" s="34"/>
      <c r="B549" s="48"/>
    </row>
    <row r="550" spans="1:2" s="33" customFormat="1" ht="14.1" customHeight="1">
      <c r="A550" s="34"/>
      <c r="B550" s="48"/>
    </row>
    <row r="551" spans="1:2" s="33" customFormat="1" ht="14.1" customHeight="1">
      <c r="A551" s="34"/>
      <c r="B551" s="48"/>
    </row>
    <row r="552" spans="1:2" s="33" customFormat="1" ht="14.1" customHeight="1">
      <c r="A552" s="34"/>
      <c r="B552" s="48"/>
    </row>
    <row r="553" spans="1:2" s="33" customFormat="1" ht="14.1" customHeight="1">
      <c r="A553" s="34"/>
      <c r="B553" s="48"/>
    </row>
    <row r="554" spans="1:2" s="33" customFormat="1" ht="14.1" customHeight="1">
      <c r="A554" s="34"/>
      <c r="B554" s="48"/>
    </row>
    <row r="555" spans="1:2" s="33" customFormat="1" ht="14.1" customHeight="1">
      <c r="A555" s="34"/>
      <c r="B555" s="48"/>
    </row>
    <row r="556" spans="1:2" s="33" customFormat="1" ht="14.1" customHeight="1">
      <c r="A556" s="34"/>
      <c r="B556" s="48"/>
    </row>
    <row r="557" spans="1:2" s="33" customFormat="1" ht="14.1" customHeight="1">
      <c r="A557" s="34"/>
      <c r="B557" s="48"/>
    </row>
    <row r="558" spans="1:2" s="33" customFormat="1" ht="14.1" customHeight="1">
      <c r="A558" s="34"/>
      <c r="B558" s="48"/>
    </row>
    <row r="559" spans="1:2" s="33" customFormat="1" ht="14.1" customHeight="1">
      <c r="A559" s="34"/>
      <c r="B559" s="48"/>
    </row>
    <row r="560" spans="1:2" s="33" customFormat="1" ht="14.1" customHeight="1">
      <c r="A560" s="34"/>
      <c r="B560" s="48"/>
    </row>
    <row r="561" spans="1:2" s="33" customFormat="1" ht="14.1" customHeight="1">
      <c r="A561" s="34"/>
      <c r="B561" s="48"/>
    </row>
    <row r="562" spans="1:2" s="33" customFormat="1" ht="14.1" customHeight="1">
      <c r="A562" s="34"/>
      <c r="B562" s="48"/>
    </row>
    <row r="563" spans="1:2" s="33" customFormat="1" ht="14.1" customHeight="1">
      <c r="A563" s="34"/>
      <c r="B563" s="48"/>
    </row>
    <row r="564" spans="1:2" s="33" customFormat="1" ht="14.1" customHeight="1">
      <c r="A564" s="34"/>
      <c r="B564" s="48"/>
    </row>
    <row r="565" spans="1:2" s="33" customFormat="1" ht="14.1" customHeight="1">
      <c r="A565" s="34"/>
      <c r="B565" s="48"/>
    </row>
    <row r="566" spans="1:2" s="33" customFormat="1" ht="14.1" customHeight="1">
      <c r="A566" s="34"/>
      <c r="B566" s="48"/>
    </row>
    <row r="567" spans="1:2" s="33" customFormat="1" ht="14.1" customHeight="1">
      <c r="A567" s="34"/>
      <c r="B567" s="48"/>
    </row>
    <row r="568" spans="1:2" s="33" customFormat="1" ht="14.1" customHeight="1">
      <c r="A568" s="34"/>
      <c r="B568" s="48"/>
    </row>
    <row r="569" spans="1:2" s="33" customFormat="1" ht="14.1" customHeight="1">
      <c r="A569" s="34"/>
      <c r="B569" s="48"/>
    </row>
    <row r="570" spans="1:2" s="33" customFormat="1" ht="14.1" customHeight="1">
      <c r="A570" s="34"/>
      <c r="B570" s="48"/>
    </row>
    <row r="571" spans="1:2" s="33" customFormat="1" ht="14.1" customHeight="1">
      <c r="A571" s="34"/>
      <c r="B571" s="48"/>
    </row>
    <row r="572" spans="1:2" s="33" customFormat="1" ht="14.1" customHeight="1">
      <c r="A572" s="34"/>
      <c r="B572" s="48"/>
    </row>
    <row r="573" spans="1:2" s="33" customFormat="1" ht="14.1" customHeight="1">
      <c r="A573" s="34"/>
      <c r="B573" s="48"/>
    </row>
    <row r="574" spans="1:2" s="33" customFormat="1" ht="14.1" customHeight="1">
      <c r="A574" s="34"/>
      <c r="B574" s="48"/>
    </row>
    <row r="575" spans="1:2" s="33" customFormat="1" ht="14.1" customHeight="1">
      <c r="A575" s="34"/>
      <c r="B575" s="48"/>
    </row>
    <row r="576" spans="1:2" s="33" customFormat="1" ht="14.1" customHeight="1">
      <c r="A576" s="34"/>
      <c r="B576" s="48"/>
    </row>
    <row r="577" spans="1:2" s="33" customFormat="1" ht="14.1" customHeight="1">
      <c r="A577" s="34"/>
      <c r="B577" s="48"/>
    </row>
    <row r="578" spans="1:2" s="33" customFormat="1" ht="14.1" customHeight="1">
      <c r="A578" s="34"/>
      <c r="B578" s="48"/>
    </row>
    <row r="579" spans="1:2" s="33" customFormat="1" ht="14.1" customHeight="1">
      <c r="A579" s="34"/>
      <c r="B579" s="48"/>
    </row>
    <row r="580" spans="1:2" s="33" customFormat="1" ht="14.1" customHeight="1">
      <c r="A580" s="34"/>
      <c r="B580" s="39"/>
    </row>
    <row r="581" spans="1:2" s="33" customFormat="1" ht="14.1" customHeight="1">
      <c r="A581" s="34"/>
      <c r="B581" s="39"/>
    </row>
    <row r="582" spans="1:2" s="33" customFormat="1" ht="14.1" customHeight="1">
      <c r="A582" s="34"/>
      <c r="B582" s="39"/>
    </row>
    <row r="583" spans="1:2" s="33" customFormat="1" ht="14.1" customHeight="1">
      <c r="A583" s="34"/>
      <c r="B583" s="39"/>
    </row>
    <row r="584" spans="1:2" s="33" customFormat="1" ht="14.1" customHeight="1">
      <c r="A584" s="34"/>
      <c r="B584" s="39"/>
    </row>
    <row r="585" spans="1:2" s="33" customFormat="1" ht="14.1" customHeight="1">
      <c r="A585" s="34"/>
      <c r="B585" s="39"/>
    </row>
    <row r="586" spans="1:2" s="33" customFormat="1" ht="14.1" customHeight="1">
      <c r="A586" s="34"/>
      <c r="B586" s="39"/>
    </row>
    <row r="587" spans="1:2" s="33" customFormat="1" ht="14.1" customHeight="1">
      <c r="A587" s="34"/>
      <c r="B587" s="39"/>
    </row>
    <row r="588" spans="1:2" s="33" customFormat="1" ht="14.1" customHeight="1">
      <c r="A588" s="34"/>
      <c r="B588" s="39"/>
    </row>
    <row r="589" spans="1:2" s="33" customFormat="1" ht="14.1" customHeight="1">
      <c r="A589" s="34"/>
      <c r="B589" s="39"/>
    </row>
    <row r="590" spans="1:2" s="33" customFormat="1" ht="14.1" customHeight="1">
      <c r="A590" s="34"/>
      <c r="B590" s="39"/>
    </row>
    <row r="591" spans="1:2" s="33" customFormat="1" ht="14.1" customHeight="1">
      <c r="A591" s="34"/>
      <c r="B591" s="39"/>
    </row>
    <row r="592" spans="1:2" s="33" customFormat="1" ht="14.1" customHeight="1">
      <c r="A592" s="34"/>
      <c r="B592" s="39"/>
    </row>
    <row r="593" spans="1:2" s="33" customFormat="1" ht="14.1" customHeight="1">
      <c r="A593" s="34"/>
      <c r="B593" s="39"/>
    </row>
    <row r="594" spans="1:2" s="33" customFormat="1" ht="14.1" customHeight="1">
      <c r="A594" s="34"/>
      <c r="B594" s="39"/>
    </row>
    <row r="595" spans="1:2" s="33" customFormat="1" ht="14.1" customHeight="1">
      <c r="A595" s="34"/>
      <c r="B595" s="39"/>
    </row>
    <row r="596" spans="1:2" s="33" customFormat="1" ht="14.1" customHeight="1">
      <c r="A596" s="34"/>
      <c r="B596" s="39"/>
    </row>
    <row r="597" spans="1:2" s="33" customFormat="1" ht="14.1" customHeight="1">
      <c r="A597" s="34"/>
      <c r="B597" s="39"/>
    </row>
    <row r="598" spans="1:2" s="33" customFormat="1" ht="14.1" customHeight="1">
      <c r="A598" s="34"/>
      <c r="B598" s="39"/>
    </row>
    <row r="599" spans="1:2" s="33" customFormat="1" ht="14.1" customHeight="1">
      <c r="A599" s="34"/>
      <c r="B599" s="39"/>
    </row>
    <row r="600" spans="1:2" s="33" customFormat="1" ht="14.1" customHeight="1">
      <c r="A600" s="34"/>
      <c r="B600" s="39"/>
    </row>
  </sheetData>
  <pageMargins left="0.6" right="1.167" top="0.76" bottom="1.31" header="0" footer="0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/>
  </sheetViews>
  <sheetFormatPr defaultColWidth="9.28515625" defaultRowHeight="14.1" customHeight="1"/>
  <cols>
    <col min="1" max="1" width="36" style="34" customWidth="1"/>
    <col min="2" max="5" width="19.140625" style="29" bestFit="1" customWidth="1"/>
    <col min="6" max="7" width="11.140625" style="29" bestFit="1" customWidth="1"/>
    <col min="8" max="16384" width="9.28515625" style="34"/>
  </cols>
  <sheetData>
    <row r="1" spans="1:7" s="29" customFormat="1" ht="14.1" customHeight="1">
      <c r="A1" s="27" t="s">
        <v>126</v>
      </c>
      <c r="B1" s="28"/>
      <c r="C1" s="28"/>
      <c r="D1" s="28"/>
      <c r="E1" s="50"/>
      <c r="F1" s="50"/>
      <c r="G1" s="50"/>
    </row>
    <row r="2" spans="1:7" s="29" customFormat="1" ht="14.1" customHeight="1">
      <c r="A2" s="8" t="s">
        <v>127</v>
      </c>
      <c r="B2" s="11"/>
      <c r="C2" s="11"/>
      <c r="D2" s="11"/>
      <c r="E2" s="51"/>
      <c r="F2" s="51"/>
      <c r="G2" s="51"/>
    </row>
    <row r="3" spans="1:7" s="29" customFormat="1" ht="14.1" customHeight="1">
      <c r="A3" s="30" t="s">
        <v>128</v>
      </c>
      <c r="B3" s="31"/>
      <c r="C3" s="31"/>
      <c r="D3" s="31"/>
      <c r="E3" s="52"/>
      <c r="F3" s="52"/>
      <c r="G3" s="52"/>
    </row>
    <row r="4" spans="1:7" ht="14.1" customHeight="1">
      <c r="A4" s="32"/>
      <c r="B4" s="33"/>
      <c r="C4" s="33"/>
      <c r="D4" s="33"/>
    </row>
    <row r="5" spans="1:7" ht="14.1" customHeight="1">
      <c r="A5" s="53"/>
      <c r="B5" s="35" t="s">
        <v>111</v>
      </c>
      <c r="C5" s="35" t="s">
        <v>112</v>
      </c>
      <c r="D5" s="35" t="s">
        <v>113</v>
      </c>
      <c r="E5" s="35" t="s">
        <v>114</v>
      </c>
    </row>
    <row r="6" spans="1:7" ht="14.1" customHeight="1">
      <c r="A6" s="34" t="s">
        <v>15</v>
      </c>
      <c r="B6" s="54">
        <f>[3]age!C6</f>
        <v>19.192449179284552</v>
      </c>
      <c r="C6" s="54">
        <f>[3]age!D6</f>
        <v>15.388067612023606</v>
      </c>
      <c r="D6" s="54">
        <f>[3]age!E6</f>
        <v>14.545759188030866</v>
      </c>
      <c r="E6" s="54">
        <f>[3]age!F6</f>
        <v>15.338647283961205</v>
      </c>
      <c r="F6" s="40"/>
      <c r="G6" s="40"/>
    </row>
    <row r="7" spans="1:7" ht="14.1" customHeight="1">
      <c r="A7" s="34" t="s">
        <v>16</v>
      </c>
      <c r="B7" s="54">
        <f>[3]age!C7</f>
        <v>22.0475881032377</v>
      </c>
      <c r="C7" s="54">
        <f>[3]age!D7</f>
        <v>23.865783059256145</v>
      </c>
      <c r="D7" s="54">
        <f>[3]age!E7</f>
        <v>19.856260574638618</v>
      </c>
      <c r="E7" s="54">
        <f>[3]age!F7</f>
        <v>17.706147770149894</v>
      </c>
      <c r="F7" s="40"/>
      <c r="G7" s="40"/>
    </row>
    <row r="8" spans="1:7" ht="14.1" customHeight="1">
      <c r="A8" s="34" t="s">
        <v>17</v>
      </c>
      <c r="B8" s="54">
        <f>[3]age!C8</f>
        <v>21.545203333730569</v>
      </c>
      <c r="C8" s="54">
        <f>[3]age!D8</f>
        <v>23.69072375412124</v>
      </c>
      <c r="D8" s="54">
        <f>[3]age!E8</f>
        <v>25.915911114556835</v>
      </c>
      <c r="E8" s="54">
        <f>[3]age!F8</f>
        <v>27.81911991309331</v>
      </c>
      <c r="F8" s="40"/>
      <c r="G8" s="40"/>
    </row>
    <row r="9" spans="1:7" ht="14.1" customHeight="1">
      <c r="A9" s="34" t="s">
        <v>18</v>
      </c>
      <c r="B9" s="54">
        <f>[3]age!C9</f>
        <v>22.361129905637618</v>
      </c>
      <c r="C9" s="54">
        <f>[3]age!D9</f>
        <v>21.725445611929999</v>
      </c>
      <c r="D9" s="54">
        <f>[3]age!E9</f>
        <v>23.263332754442136</v>
      </c>
      <c r="E9" s="54">
        <f>[3]age!F9</f>
        <v>24.809766245719185</v>
      </c>
      <c r="F9" s="40"/>
      <c r="G9" s="40"/>
    </row>
    <row r="10" spans="1:7" ht="14.1" customHeight="1">
      <c r="A10" s="34" t="s">
        <v>19</v>
      </c>
      <c r="B10" s="54">
        <f>[3]age!C10</f>
        <v>14.853629478109548</v>
      </c>
      <c r="C10" s="54">
        <f>[3]age!D10</f>
        <v>15.329979962669022</v>
      </c>
      <c r="D10" s="54">
        <f>[3]age!E10</f>
        <v>16.418736368331565</v>
      </c>
      <c r="E10" s="54">
        <f>[3]age!F10</f>
        <v>14.326318787076417</v>
      </c>
      <c r="F10" s="40"/>
      <c r="G10" s="40"/>
    </row>
    <row r="11" spans="1:7" ht="14.1" customHeight="1">
      <c r="B11" s="54"/>
      <c r="C11" s="54"/>
      <c r="D11" s="54"/>
      <c r="E11" s="54"/>
      <c r="F11" s="40"/>
      <c r="G11" s="40"/>
    </row>
    <row r="12" spans="1:7" ht="14.1" customHeight="1">
      <c r="A12" s="34" t="s">
        <v>26</v>
      </c>
      <c r="B12" s="54">
        <f>[3]gender!C6</f>
        <v>49.563803727593104</v>
      </c>
      <c r="C12" s="54">
        <f>[3]gender!D6</f>
        <v>47.446291241247529</v>
      </c>
      <c r="D12" s="54">
        <f>[3]gender!E6</f>
        <v>50.941631004455267</v>
      </c>
      <c r="E12" s="54">
        <f>[3]gender!F6</f>
        <v>51.28177921993742</v>
      </c>
      <c r="F12" s="40"/>
      <c r="G12" s="40"/>
    </row>
    <row r="13" spans="1:7" ht="14.1" customHeight="1">
      <c r="A13" s="34" t="s">
        <v>27</v>
      </c>
      <c r="B13" s="54">
        <f>100-B12</f>
        <v>50.436196272406896</v>
      </c>
      <c r="C13" s="54">
        <f t="shared" ref="C13:E13" si="0">100-C12</f>
        <v>52.553708758752471</v>
      </c>
      <c r="D13" s="54">
        <f t="shared" si="0"/>
        <v>49.058368995544733</v>
      </c>
      <c r="E13" s="54">
        <f t="shared" si="0"/>
        <v>48.71822078006258</v>
      </c>
      <c r="F13" s="40"/>
      <c r="G13" s="40"/>
    </row>
    <row r="14" spans="1:7" ht="14.1" customHeight="1">
      <c r="B14" s="54"/>
      <c r="C14" s="54"/>
      <c r="D14" s="54"/>
      <c r="E14" s="54"/>
      <c r="F14" s="40"/>
      <c r="G14" s="40"/>
    </row>
    <row r="15" spans="1:7" ht="14.1" customHeight="1">
      <c r="A15" s="34" t="s">
        <v>115</v>
      </c>
      <c r="B15" s="54">
        <f>[3]race!C9</f>
        <v>62.462844453088451</v>
      </c>
      <c r="C15" s="54">
        <f>[3]race!D9</f>
        <v>61.91437856514824</v>
      </c>
      <c r="D15" s="54">
        <f>[3]race!E9</f>
        <v>57.984816408953641</v>
      </c>
      <c r="E15" s="54">
        <f>[3]race!F9</f>
        <v>59.272083268972054</v>
      </c>
      <c r="F15" s="40"/>
      <c r="G15" s="40"/>
    </row>
    <row r="16" spans="1:7" ht="14.1" customHeight="1">
      <c r="A16" s="34" t="s">
        <v>116</v>
      </c>
      <c r="B16" s="54">
        <f>[3]race!C6</f>
        <v>15.267153178199052</v>
      </c>
      <c r="C16" s="54">
        <f>[3]race!D6</f>
        <v>18.079957821172457</v>
      </c>
      <c r="D16" s="54">
        <f>[3]race!E6</f>
        <v>16.690654800219139</v>
      </c>
      <c r="E16" s="54">
        <f>[3]race!F6</f>
        <v>14.341652193731438</v>
      </c>
      <c r="F16" s="40"/>
      <c r="G16" s="40"/>
    </row>
    <row r="17" spans="1:7" ht="14.1" customHeight="1">
      <c r="A17" s="34" t="s">
        <v>117</v>
      </c>
      <c r="B17" s="54">
        <f>[3]race!C7</f>
        <v>8.0200187237269454</v>
      </c>
      <c r="C17" s="54">
        <f>[3]race!D7</f>
        <v>8.9056586847238997</v>
      </c>
      <c r="D17" s="54">
        <f>[3]race!E7</f>
        <v>9.350445621043491</v>
      </c>
      <c r="E17" s="54">
        <f>[3]race!F7</f>
        <v>11.104237875989389</v>
      </c>
      <c r="F17" s="40"/>
      <c r="G17" s="40"/>
    </row>
    <row r="18" spans="1:7" ht="14.1" customHeight="1">
      <c r="A18" s="34" t="s">
        <v>118</v>
      </c>
      <c r="B18" s="54">
        <f>[3]race!C8</f>
        <v>14.249983644985553</v>
      </c>
      <c r="C18" s="54">
        <f>[3]race!D8</f>
        <v>11.100004928955409</v>
      </c>
      <c r="D18" s="54">
        <f>[3]race!E8</f>
        <v>15.97408316978372</v>
      </c>
      <c r="E18" s="54">
        <f>[3]race!F8</f>
        <v>15.282026661307121</v>
      </c>
      <c r="F18" s="40"/>
      <c r="G18" s="40"/>
    </row>
    <row r="19" spans="1:7" ht="14.1" customHeight="1">
      <c r="B19" s="54"/>
      <c r="C19" s="54"/>
      <c r="D19" s="54"/>
      <c r="E19" s="54"/>
      <c r="F19" s="40"/>
      <c r="G19" s="40"/>
    </row>
    <row r="20" spans="1:7" ht="14.1" customHeight="1">
      <c r="A20" s="34" t="s">
        <v>129</v>
      </c>
      <c r="B20" s="54">
        <f>[3]partb_out!B7</f>
        <v>18.183404370600858</v>
      </c>
      <c r="C20" s="54">
        <f>[3]partb_out!C7</f>
        <v>17.442084722865346</v>
      </c>
      <c r="D20" s="54">
        <f>[3]partb_out!D7</f>
        <v>20.975152858103542</v>
      </c>
      <c r="E20" s="54">
        <f>[3]partb_out!E7</f>
        <v>18.728862361324332</v>
      </c>
      <c r="F20" s="40"/>
      <c r="G20" s="40"/>
    </row>
    <row r="21" spans="1:7" ht="14.1" customHeight="1">
      <c r="A21" s="34" t="s">
        <v>130</v>
      </c>
      <c r="B21" s="54">
        <f>[3]partb_out!B9</f>
        <v>33.243019104707408</v>
      </c>
      <c r="C21" s="54">
        <f>[3]partb_out!C9</f>
        <v>31.59373768184005</v>
      </c>
      <c r="D21" s="54">
        <f>[3]partb_out!D9</f>
        <v>26.863313177606614</v>
      </c>
      <c r="E21" s="54">
        <f>[3]partb_out!E9</f>
        <v>25.805921479231277</v>
      </c>
      <c r="F21" s="40"/>
      <c r="G21" s="40"/>
    </row>
    <row r="22" spans="1:7" ht="14.1" customHeight="1">
      <c r="A22" s="34" t="s">
        <v>131</v>
      </c>
      <c r="B22" s="54">
        <f>[3]partb_out!B6</f>
        <v>7.7832966836642985</v>
      </c>
      <c r="C22" s="54">
        <f>[3]partb_out!C6</f>
        <v>8.9799542703630539</v>
      </c>
      <c r="D22" s="54">
        <f>[3]partb_out!D6</f>
        <v>9.2052366526263825</v>
      </c>
      <c r="E22" s="54">
        <f>[3]partb_out!E6</f>
        <v>8.5256738122896909</v>
      </c>
      <c r="F22" s="40"/>
      <c r="G22" s="40"/>
    </row>
    <row r="23" spans="1:7" ht="14.1" customHeight="1">
      <c r="B23" s="55"/>
      <c r="C23" s="56"/>
      <c r="D23" s="56"/>
      <c r="E23" s="54"/>
      <c r="F23" s="40"/>
      <c r="G23" s="40"/>
    </row>
    <row r="24" spans="1:7" ht="14.1" customHeight="1">
      <c r="A24" s="34" t="s">
        <v>31</v>
      </c>
      <c r="B24" s="57">
        <f>SUM(B6:B10)</f>
        <v>100</v>
      </c>
      <c r="C24" s="57">
        <f>SUM(C6:C10)</f>
        <v>100</v>
      </c>
      <c r="D24" s="57">
        <f>SUM(D6:D10)</f>
        <v>100.00000000000001</v>
      </c>
      <c r="E24" s="57">
        <f>SUM(E6:E10)</f>
        <v>100.00000000000001</v>
      </c>
      <c r="F24" s="40"/>
      <c r="G24" s="40"/>
    </row>
    <row r="25" spans="1:7" ht="14.1" customHeight="1">
      <c r="A25" s="39" t="s">
        <v>124</v>
      </c>
      <c r="B25" s="58">
        <f>[3]weight!C5</f>
        <v>16345819.376463998</v>
      </c>
      <c r="C25" s="58">
        <f>[3]weight!D5</f>
        <v>19868230.123326998</v>
      </c>
      <c r="D25" s="58">
        <f>[3]weight!E5</f>
        <v>22924843.839851998</v>
      </c>
      <c r="E25" s="59">
        <f>[3]weight!F5</f>
        <v>28143311.793575503</v>
      </c>
    </row>
    <row r="26" spans="1:7" ht="14.1" customHeight="1">
      <c r="B26" s="40"/>
      <c r="C26" s="40"/>
      <c r="D26" s="40"/>
    </row>
  </sheetData>
  <pageMargins left="0.6" right="1.167" top="0.76" bottom="1.31" header="0" footer="0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/>
  </sheetViews>
  <sheetFormatPr defaultColWidth="9.28515625" defaultRowHeight="14.1" customHeight="1"/>
  <cols>
    <col min="1" max="1" width="36" style="34" customWidth="1"/>
    <col min="2" max="2" width="19.140625" style="29" bestFit="1" customWidth="1"/>
    <col min="3" max="4" width="20.140625" style="29" bestFit="1" customWidth="1"/>
    <col min="5" max="5" width="20.140625" style="34" bestFit="1" customWidth="1"/>
    <col min="6" max="16384" width="9.28515625" style="34"/>
  </cols>
  <sheetData>
    <row r="1" spans="1:7" s="29" customFormat="1" ht="14.1" customHeight="1">
      <c r="A1" s="27" t="s">
        <v>132</v>
      </c>
      <c r="B1" s="28"/>
      <c r="C1" s="28"/>
      <c r="D1" s="28"/>
      <c r="E1" s="28"/>
      <c r="F1" s="28"/>
      <c r="G1" s="28"/>
    </row>
    <row r="2" spans="1:7" s="29" customFormat="1" ht="14.1" customHeight="1">
      <c r="A2" s="8" t="s">
        <v>81</v>
      </c>
      <c r="B2" s="11"/>
      <c r="C2" s="11"/>
      <c r="D2" s="11"/>
      <c r="E2" s="11"/>
      <c r="F2" s="11"/>
      <c r="G2" s="11"/>
    </row>
    <row r="3" spans="1:7" s="29" customFormat="1" ht="14.1" customHeight="1">
      <c r="A3" s="30" t="s">
        <v>128</v>
      </c>
      <c r="B3" s="31"/>
      <c r="C3" s="31"/>
      <c r="D3" s="31"/>
      <c r="E3" s="31"/>
      <c r="F3" s="31"/>
      <c r="G3" s="31"/>
    </row>
    <row r="4" spans="1:7" ht="14.1" customHeight="1">
      <c r="A4" s="32"/>
      <c r="B4" s="33"/>
      <c r="C4" s="33"/>
      <c r="D4" s="33"/>
    </row>
    <row r="5" spans="1:7" ht="14.1" customHeight="1">
      <c r="A5" s="53"/>
      <c r="B5" s="35" t="s">
        <v>111</v>
      </c>
      <c r="C5" s="35" t="s">
        <v>112</v>
      </c>
      <c r="D5" s="35" t="s">
        <v>113</v>
      </c>
      <c r="E5" s="35" t="s">
        <v>114</v>
      </c>
    </row>
    <row r="6" spans="1:7" ht="14.1" customHeight="1">
      <c r="A6" s="34" t="s">
        <v>15</v>
      </c>
      <c r="B6" s="54">
        <f>[4]age!C6</f>
        <v>7.648422464082155</v>
      </c>
      <c r="C6" s="54">
        <f>[4]age!D6</f>
        <v>6.1888078356881486</v>
      </c>
      <c r="D6" s="54">
        <f>[4]age!E6</f>
        <v>10.080714795150879</v>
      </c>
      <c r="E6" s="54">
        <f>[4]age!F6</f>
        <v>7.888215851423416</v>
      </c>
      <c r="F6" s="40"/>
      <c r="G6" s="40"/>
    </row>
    <row r="7" spans="1:7" ht="14.1" customHeight="1">
      <c r="A7" s="34" t="s">
        <v>16</v>
      </c>
      <c r="B7" s="54">
        <f>[4]age!C7</f>
        <v>12.656128047790519</v>
      </c>
      <c r="C7" s="54">
        <f>[4]age!D7</f>
        <v>12.000361895448648</v>
      </c>
      <c r="D7" s="54">
        <f>[4]age!E7</f>
        <v>7.635288189644009</v>
      </c>
      <c r="E7" s="54">
        <f>[4]age!F7</f>
        <v>8.4142820270941296</v>
      </c>
      <c r="F7" s="40"/>
      <c r="G7" s="40"/>
    </row>
    <row r="8" spans="1:7" ht="14.1" customHeight="1">
      <c r="A8" s="34" t="s">
        <v>17</v>
      </c>
      <c r="B8" s="54">
        <f>[4]age!C8</f>
        <v>16.860919070849171</v>
      </c>
      <c r="C8" s="54">
        <f>[4]age!D8</f>
        <v>18.041231804101301</v>
      </c>
      <c r="D8" s="54">
        <f>[4]age!E8</f>
        <v>18.614943112876638</v>
      </c>
      <c r="E8" s="54">
        <f>[4]age!F8</f>
        <v>19.865008910901459</v>
      </c>
      <c r="F8" s="40"/>
      <c r="G8" s="40"/>
    </row>
    <row r="9" spans="1:7" ht="14.1" customHeight="1">
      <c r="A9" s="34" t="s">
        <v>18</v>
      </c>
      <c r="B9" s="54">
        <f>[4]age!C9</f>
        <v>26.733517693122433</v>
      </c>
      <c r="C9" s="54">
        <f>[4]age!D9</f>
        <v>29.415199573614863</v>
      </c>
      <c r="D9" s="54">
        <f>[4]age!E9</f>
        <v>28.507941668271453</v>
      </c>
      <c r="E9" s="54">
        <f>[4]age!F9</f>
        <v>30.891529975534354</v>
      </c>
      <c r="F9" s="40"/>
      <c r="G9" s="40"/>
    </row>
    <row r="10" spans="1:7" ht="14.1" customHeight="1">
      <c r="A10" s="34" t="s">
        <v>19</v>
      </c>
      <c r="B10" s="54">
        <f>[4]age!C10</f>
        <v>36.101012724155737</v>
      </c>
      <c r="C10" s="54">
        <f>[4]age!D10</f>
        <v>34.354398891147028</v>
      </c>
      <c r="D10" s="54">
        <f>[4]age!E10</f>
        <v>35.161112234057015</v>
      </c>
      <c r="E10" s="54">
        <f>[4]age!F10</f>
        <v>32.940963235046652</v>
      </c>
      <c r="F10" s="40"/>
      <c r="G10" s="40"/>
    </row>
    <row r="11" spans="1:7" ht="14.1" customHeight="1">
      <c r="B11" s="54"/>
      <c r="C11" s="54"/>
      <c r="D11" s="54"/>
      <c r="E11" s="54"/>
      <c r="F11" s="40"/>
      <c r="G11" s="40"/>
    </row>
    <row r="12" spans="1:7" ht="14.1" customHeight="1">
      <c r="A12" s="34" t="s">
        <v>26</v>
      </c>
      <c r="B12" s="54">
        <f>[4]gender!C6</f>
        <v>50.939143816324595</v>
      </c>
      <c r="C12" s="54">
        <f>[4]gender!D6</f>
        <v>55.122269996125517</v>
      </c>
      <c r="D12" s="54">
        <f>[4]gender!E6</f>
        <v>47.37426402289875</v>
      </c>
      <c r="E12" s="54">
        <f>[4]gender!F6</f>
        <v>49.018637140542651</v>
      </c>
      <c r="F12" s="40"/>
      <c r="G12" s="40"/>
    </row>
    <row r="13" spans="1:7" ht="14.1" customHeight="1">
      <c r="A13" s="34" t="s">
        <v>27</v>
      </c>
      <c r="B13" s="54">
        <f>100-B12</f>
        <v>49.060856183675405</v>
      </c>
      <c r="C13" s="54">
        <f t="shared" ref="C13:E13" si="0">100-C12</f>
        <v>44.877730003874483</v>
      </c>
      <c r="D13" s="54">
        <f t="shared" si="0"/>
        <v>52.62573597710125</v>
      </c>
      <c r="E13" s="54">
        <f t="shared" si="0"/>
        <v>50.981362859457349</v>
      </c>
      <c r="F13" s="40"/>
      <c r="G13" s="40"/>
    </row>
    <row r="14" spans="1:7" ht="14.1" customHeight="1">
      <c r="B14" s="54"/>
      <c r="C14" s="54"/>
      <c r="D14" s="54"/>
      <c r="E14" s="54"/>
      <c r="F14" s="40"/>
      <c r="G14" s="40"/>
    </row>
    <row r="15" spans="1:7" ht="14.1" customHeight="1">
      <c r="A15" s="34" t="s">
        <v>115</v>
      </c>
      <c r="B15" s="54">
        <f>[4]race!C9</f>
        <v>78.502647704472039</v>
      </c>
      <c r="C15" s="54">
        <f>[4]race!D9</f>
        <v>71.063568642211692</v>
      </c>
      <c r="D15" s="54">
        <f>[4]race!E9</f>
        <v>72.880849323470684</v>
      </c>
      <c r="E15" s="54">
        <f>[4]race!F9</f>
        <v>67.619477723189192</v>
      </c>
      <c r="F15" s="40"/>
      <c r="G15" s="40"/>
    </row>
    <row r="16" spans="1:7" ht="14.1" customHeight="1">
      <c r="A16" s="34" t="s">
        <v>116</v>
      </c>
      <c r="B16" s="54">
        <f>[4]race!C6</f>
        <v>12.291724800660582</v>
      </c>
      <c r="C16" s="54">
        <f>[4]race!D6</f>
        <v>16.801647121745258</v>
      </c>
      <c r="D16" s="54">
        <f>[4]race!E6</f>
        <v>14.12536765077658</v>
      </c>
      <c r="E16" s="54">
        <f>[4]race!F6</f>
        <v>16.654870846905588</v>
      </c>
      <c r="F16" s="40"/>
      <c r="G16" s="40"/>
    </row>
    <row r="17" spans="1:7" ht="14.1" customHeight="1">
      <c r="A17" s="34" t="s">
        <v>117</v>
      </c>
      <c r="B17" s="54">
        <f>[4]race!C7</f>
        <v>3.2076604920522658</v>
      </c>
      <c r="C17" s="54">
        <f>[4]race!D7</f>
        <v>3.4746176703308942</v>
      </c>
      <c r="D17" s="54">
        <f>[4]race!E7</f>
        <v>3.9102145135726727</v>
      </c>
      <c r="E17" s="54">
        <f>[4]race!F7</f>
        <v>5.9997323289397633</v>
      </c>
      <c r="F17" s="40"/>
      <c r="G17" s="40"/>
    </row>
    <row r="18" spans="1:7" ht="14.1" customHeight="1">
      <c r="A18" s="34" t="s">
        <v>118</v>
      </c>
      <c r="B18" s="54">
        <f>[4]race!C8</f>
        <v>5.9979670028151082</v>
      </c>
      <c r="C18" s="54">
        <f>[4]race!D8</f>
        <v>8.6601665657121494</v>
      </c>
      <c r="D18" s="54">
        <f>[4]race!E8</f>
        <v>9.0835685121800669</v>
      </c>
      <c r="E18" s="54">
        <f>[4]race!F8</f>
        <v>9.7259191009654611</v>
      </c>
      <c r="F18" s="40"/>
      <c r="G18" s="40"/>
    </row>
    <row r="19" spans="1:7" ht="14.1" customHeight="1">
      <c r="B19" s="54"/>
      <c r="C19" s="54"/>
      <c r="D19" s="54"/>
      <c r="E19" s="54"/>
      <c r="F19" s="40"/>
      <c r="G19" s="40"/>
    </row>
    <row r="20" spans="1:7" ht="14.1" customHeight="1">
      <c r="A20" s="34" t="s">
        <v>129</v>
      </c>
      <c r="B20" s="54">
        <f>[4]partb_out!B7</f>
        <v>38.57254814097039</v>
      </c>
      <c r="C20" s="54">
        <f>[4]partb_out!C7</f>
        <v>36.002552683239344</v>
      </c>
      <c r="D20" s="54">
        <f>[4]partb_out!D7</f>
        <v>41.066710021202134</v>
      </c>
      <c r="E20" s="54">
        <f>[4]partb_out!E7</f>
        <v>37.316973653956708</v>
      </c>
      <c r="F20" s="40"/>
      <c r="G20" s="40"/>
    </row>
    <row r="21" spans="1:7" ht="14.1" customHeight="1">
      <c r="A21" s="34" t="s">
        <v>130</v>
      </c>
      <c r="B21" s="54">
        <f>[4]partb_out!B9</f>
        <v>33.392296011302768</v>
      </c>
      <c r="C21" s="54">
        <f>[4]partb_out!C9</f>
        <v>32.13237738172878</v>
      </c>
      <c r="D21" s="54">
        <f>[4]partb_out!D9</f>
        <v>30.210951141318731</v>
      </c>
      <c r="E21" s="54">
        <f>[4]partb_out!E9</f>
        <v>34.040451716483958</v>
      </c>
      <c r="F21" s="40"/>
      <c r="G21" s="40"/>
    </row>
    <row r="22" spans="1:7" ht="14.1" customHeight="1">
      <c r="A22" s="34" t="s">
        <v>131</v>
      </c>
      <c r="B22" s="54">
        <f>[4]partb_out!B6</f>
        <v>15.30642393705682</v>
      </c>
      <c r="C22" s="54">
        <f>[4]partb_out!C6</f>
        <v>19.16471695085658</v>
      </c>
      <c r="D22" s="54">
        <f>[4]partb_out!D6</f>
        <v>17.234167389976861</v>
      </c>
      <c r="E22" s="54">
        <f>[4]partb_out!E6</f>
        <v>14.62688913722236</v>
      </c>
      <c r="F22" s="40"/>
      <c r="G22" s="40"/>
    </row>
    <row r="23" spans="1:7" ht="14.1" customHeight="1">
      <c r="B23" s="56"/>
      <c r="C23" s="56"/>
      <c r="D23" s="56"/>
      <c r="E23" s="58"/>
      <c r="F23" s="40"/>
      <c r="G23" s="40"/>
    </row>
    <row r="24" spans="1:7" ht="14.1" customHeight="1">
      <c r="A24" s="34" t="s">
        <v>31</v>
      </c>
      <c r="B24" s="54">
        <f>SUM(B6:B10)</f>
        <v>100.00000000000001</v>
      </c>
      <c r="C24" s="54">
        <f>SUM(C6:C10)</f>
        <v>99.999999999999986</v>
      </c>
      <c r="D24" s="54">
        <f>SUM(D6:D10)</f>
        <v>100</v>
      </c>
      <c r="E24" s="54">
        <f>SUM(E6:E10)</f>
        <v>100.00000000000001</v>
      </c>
      <c r="F24" s="40"/>
      <c r="G24" s="40"/>
    </row>
    <row r="25" spans="1:7" ht="14.1" customHeight="1">
      <c r="A25" s="39" t="s">
        <v>124</v>
      </c>
      <c r="B25" s="58">
        <f>[4]weight!C5</f>
        <v>4787965.0135989999</v>
      </c>
      <c r="C25" s="58">
        <f>[4]weight!D5</f>
        <v>5216058.0384155009</v>
      </c>
      <c r="D25" s="58">
        <f>[4]weight!E5</f>
        <v>5282218.8164884998</v>
      </c>
      <c r="E25" s="58">
        <f>[4]weight!F5</f>
        <v>5776006.0001500007</v>
      </c>
    </row>
    <row r="26" spans="1:7" ht="14.1" customHeight="1">
      <c r="B26" s="40"/>
      <c r="C26" s="40"/>
      <c r="D26" s="40"/>
    </row>
  </sheetData>
  <pageMargins left="0.6" right="1.167" top="0.76" bottom="1.31" header="0" footer="0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showGridLines="0" workbookViewId="0"/>
  </sheetViews>
  <sheetFormatPr defaultRowHeight="15"/>
  <cols>
    <col min="1" max="1" width="7.42578125" style="18" customWidth="1"/>
    <col min="2" max="2" width="76.85546875" style="9" bestFit="1" customWidth="1"/>
  </cols>
  <sheetData>
    <row r="1" spans="1:2">
      <c r="A1" s="17" t="s">
        <v>82</v>
      </c>
    </row>
    <row r="2" spans="1:2">
      <c r="A2" s="17" t="s">
        <v>83</v>
      </c>
    </row>
    <row r="3" spans="1:2">
      <c r="A3" s="17"/>
    </row>
    <row r="4" spans="1:2">
      <c r="A4" s="18" t="s">
        <v>84</v>
      </c>
      <c r="B4" s="9" t="s">
        <v>85</v>
      </c>
    </row>
    <row r="5" spans="1:2" ht="15.75">
      <c r="B5" s="9" t="s">
        <v>86</v>
      </c>
    </row>
    <row r="6" spans="1:2" ht="15.75">
      <c r="B6" s="9" t="s">
        <v>87</v>
      </c>
    </row>
    <row r="7" spans="1:2" ht="15.75">
      <c r="B7" s="9" t="s">
        <v>88</v>
      </c>
    </row>
    <row r="8" spans="1:2">
      <c r="A8" s="17"/>
    </row>
    <row r="9" spans="1:2">
      <c r="B9" s="9" t="s">
        <v>89</v>
      </c>
    </row>
    <row r="10" spans="1:2">
      <c r="B10" s="9" t="s">
        <v>90</v>
      </c>
    </row>
    <row r="11" spans="1:2">
      <c r="B11" s="19" t="s">
        <v>91</v>
      </c>
    </row>
    <row r="12" spans="1:2">
      <c r="B12" s="19" t="s">
        <v>92</v>
      </c>
    </row>
    <row r="13" spans="1:2">
      <c r="B13" s="20"/>
    </row>
    <row r="14" spans="1:2">
      <c r="A14" s="18" t="s">
        <v>70</v>
      </c>
      <c r="B14" s="16" t="s">
        <v>93</v>
      </c>
    </row>
    <row r="15" spans="1:2">
      <c r="B15" s="19" t="s">
        <v>94</v>
      </c>
    </row>
    <row r="16" spans="1:2">
      <c r="B16" s="20"/>
    </row>
    <row r="17" spans="1:2">
      <c r="A17" s="18" t="s">
        <v>95</v>
      </c>
      <c r="B17" s="21" t="s">
        <v>96</v>
      </c>
    </row>
    <row r="18" spans="1:2">
      <c r="B18" s="21"/>
    </row>
    <row r="19" spans="1:2">
      <c r="A19" s="18" t="s">
        <v>72</v>
      </c>
      <c r="B19" s="16" t="s">
        <v>97</v>
      </c>
    </row>
    <row r="20" spans="1:2" ht="16.5">
      <c r="A20" s="22"/>
      <c r="B20" s="20" t="s">
        <v>98</v>
      </c>
    </row>
    <row r="21" spans="1:2">
      <c r="B21" s="20"/>
    </row>
    <row r="22" spans="1:2">
      <c r="A22" s="18" t="s">
        <v>75</v>
      </c>
      <c r="B22" s="16" t="s">
        <v>97</v>
      </c>
    </row>
    <row r="23" spans="1:2" ht="17.25">
      <c r="A23" s="22"/>
      <c r="B23" s="23" t="s">
        <v>99</v>
      </c>
    </row>
    <row r="24" spans="1:2">
      <c r="B24" s="9" t="s">
        <v>100</v>
      </c>
    </row>
    <row r="25" spans="1:2">
      <c r="B25" s="9" t="s">
        <v>101</v>
      </c>
    </row>
    <row r="26" spans="1:2">
      <c r="B26" s="9" t="s">
        <v>102</v>
      </c>
    </row>
    <row r="28" spans="1:2">
      <c r="A28" s="18" t="s">
        <v>77</v>
      </c>
      <c r="B28" s="16" t="s">
        <v>97</v>
      </c>
    </row>
    <row r="29" spans="1:2" ht="16.5">
      <c r="A29" s="22"/>
      <c r="B29" s="9" t="s">
        <v>103</v>
      </c>
    </row>
    <row r="30" spans="1:2">
      <c r="B30" s="9" t="s">
        <v>104</v>
      </c>
    </row>
    <row r="31" spans="1:2">
      <c r="B31" s="23" t="s">
        <v>105</v>
      </c>
    </row>
    <row r="32" spans="1:2">
      <c r="B32" s="9" t="s">
        <v>106</v>
      </c>
    </row>
    <row r="33" spans="1:2">
      <c r="B33" s="9" t="s">
        <v>107</v>
      </c>
    </row>
    <row r="35" spans="1:2">
      <c r="A35" s="18" t="s">
        <v>80</v>
      </c>
      <c r="B35" s="16" t="s">
        <v>97</v>
      </c>
    </row>
    <row r="36" spans="1:2">
      <c r="B36" s="9" t="s">
        <v>108</v>
      </c>
    </row>
    <row r="37" spans="1:2">
      <c r="B37" s="23" t="s">
        <v>105</v>
      </c>
    </row>
    <row r="38" spans="1:2">
      <c r="B38" s="9" t="s">
        <v>106</v>
      </c>
    </row>
    <row r="39" spans="1:2">
      <c r="B39" s="9" t="s">
        <v>107</v>
      </c>
    </row>
    <row r="41" spans="1:2">
      <c r="A41" s="17"/>
    </row>
    <row r="42" spans="1:2">
      <c r="A42" s="17"/>
    </row>
    <row r="44" spans="1:2" ht="16.5">
      <c r="A44" s="22"/>
    </row>
    <row r="45" spans="1:2" ht="16.5">
      <c r="A45" s="22"/>
    </row>
    <row r="46" spans="1:2" ht="16.5">
      <c r="A46" s="22"/>
    </row>
    <row r="47" spans="1:2">
      <c r="A47" s="17"/>
      <c r="B47" s="24"/>
    </row>
    <row r="48" spans="1:2">
      <c r="A48" s="17"/>
    </row>
    <row r="49" spans="1:2" ht="16.5">
      <c r="A49" s="22"/>
    </row>
    <row r="51" spans="1:2">
      <c r="B51" s="19"/>
    </row>
    <row r="52" spans="1:2">
      <c r="B52" s="19"/>
    </row>
    <row r="54" spans="1:2" ht="16.5">
      <c r="B54" s="25"/>
    </row>
    <row r="55" spans="1:2">
      <c r="B55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/>
  </sheetViews>
  <sheetFormatPr defaultColWidth="9.140625" defaultRowHeight="15"/>
  <cols>
    <col min="1" max="1" width="31.5703125" style="1" bestFit="1" customWidth="1"/>
    <col min="2" max="26" width="9.85546875" style="1" bestFit="1" customWidth="1"/>
    <col min="27" max="16384" width="9.140625" style="1"/>
  </cols>
  <sheetData>
    <row r="1" spans="1:26" s="2" customFormat="1" ht="14.1" customHeight="1">
      <c r="A1" s="2" t="s">
        <v>0</v>
      </c>
    </row>
    <row r="2" spans="1:26" s="2" customFormat="1" ht="14.1" customHeight="1">
      <c r="A2" s="2" t="s">
        <v>1</v>
      </c>
    </row>
    <row r="3" spans="1:26" s="3" customFormat="1" ht="14.1" customHeight="1">
      <c r="A3" s="3" t="s">
        <v>2</v>
      </c>
    </row>
    <row r="4" spans="1:26" ht="14.1" customHeight="1"/>
    <row r="5" spans="1:26">
      <c r="A5" s="4" t="s">
        <v>3</v>
      </c>
      <c r="B5" s="5">
        <v>1992</v>
      </c>
      <c r="C5" s="5">
        <v>1993</v>
      </c>
      <c r="D5" s="5">
        <v>1994</v>
      </c>
      <c r="E5" s="5">
        <v>1995</v>
      </c>
      <c r="F5" s="5">
        <v>1996</v>
      </c>
      <c r="G5" s="5">
        <v>1997</v>
      </c>
      <c r="H5" s="5">
        <v>1998</v>
      </c>
      <c r="I5" s="5">
        <v>1999</v>
      </c>
      <c r="J5" s="5">
        <v>2000</v>
      </c>
      <c r="K5" s="5">
        <v>2001</v>
      </c>
      <c r="L5" s="5">
        <v>2002</v>
      </c>
      <c r="M5" s="5">
        <v>2003</v>
      </c>
      <c r="N5" s="5">
        <v>2004</v>
      </c>
      <c r="O5" s="5">
        <v>2005</v>
      </c>
      <c r="P5" s="5">
        <v>2006</v>
      </c>
      <c r="Q5" s="5">
        <v>2007</v>
      </c>
      <c r="R5" s="5">
        <v>2008</v>
      </c>
      <c r="S5" s="5">
        <v>2009</v>
      </c>
      <c r="T5" s="5">
        <v>2010</v>
      </c>
      <c r="U5" s="5">
        <v>2011</v>
      </c>
      <c r="V5" s="5">
        <v>2012</v>
      </c>
      <c r="W5" s="5">
        <v>2013</v>
      </c>
      <c r="X5" s="5">
        <v>2014</v>
      </c>
      <c r="Y5" s="5">
        <v>2015</v>
      </c>
      <c r="Z5" s="5">
        <v>2016</v>
      </c>
    </row>
    <row r="6" spans="1:26">
      <c r="A6" s="6" t="s">
        <v>4</v>
      </c>
      <c r="B6" s="7">
        <v>161680</v>
      </c>
      <c r="C6" s="7">
        <v>171360</v>
      </c>
      <c r="D6" s="7">
        <v>180580</v>
      </c>
      <c r="E6" s="7">
        <v>183700</v>
      </c>
      <c r="F6" s="7">
        <v>182260</v>
      </c>
      <c r="G6" s="7">
        <v>175300</v>
      </c>
      <c r="H6" s="7">
        <v>169240</v>
      </c>
      <c r="I6" s="7">
        <v>162520</v>
      </c>
      <c r="J6" s="7">
        <v>154720</v>
      </c>
      <c r="K6" s="7">
        <v>157560</v>
      </c>
      <c r="L6" s="7">
        <v>164760</v>
      </c>
      <c r="M6" s="7">
        <v>181560</v>
      </c>
      <c r="N6" s="7">
        <v>197540</v>
      </c>
      <c r="O6" s="7">
        <v>208160</v>
      </c>
      <c r="P6" s="7">
        <v>208240</v>
      </c>
      <c r="Q6" s="7">
        <v>217700</v>
      </c>
      <c r="R6" s="7">
        <v>223620</v>
      </c>
      <c r="S6" s="7">
        <v>229140</v>
      </c>
      <c r="T6" s="7">
        <v>236480</v>
      </c>
      <c r="U6" s="7">
        <v>249620</v>
      </c>
      <c r="V6" s="7">
        <v>255480</v>
      </c>
      <c r="W6" s="7">
        <v>265660</v>
      </c>
      <c r="X6" s="7">
        <v>253300</v>
      </c>
      <c r="Y6" s="7">
        <v>240680</v>
      </c>
      <c r="Z6" s="7">
        <v>228240</v>
      </c>
    </row>
    <row r="7" spans="1:26">
      <c r="A7" s="6" t="s">
        <v>5</v>
      </c>
      <c r="B7" s="7">
        <v>483820</v>
      </c>
      <c r="C7" s="7">
        <v>520020</v>
      </c>
      <c r="D7" s="7">
        <v>554220</v>
      </c>
      <c r="E7" s="7">
        <v>573560</v>
      </c>
      <c r="F7" s="7">
        <v>583360</v>
      </c>
      <c r="G7" s="7">
        <v>569140</v>
      </c>
      <c r="H7" s="7">
        <v>560140</v>
      </c>
      <c r="I7" s="7">
        <v>548680</v>
      </c>
      <c r="J7" s="7">
        <v>536720</v>
      </c>
      <c r="K7" s="7">
        <v>535040</v>
      </c>
      <c r="L7" s="7">
        <v>527900</v>
      </c>
      <c r="M7" s="7">
        <v>523360</v>
      </c>
      <c r="N7" s="7">
        <v>524440</v>
      </c>
      <c r="O7" s="7">
        <v>524280</v>
      </c>
      <c r="P7" s="7">
        <v>503500</v>
      </c>
      <c r="Q7" s="7">
        <v>512840</v>
      </c>
      <c r="R7" s="7">
        <v>515960</v>
      </c>
      <c r="S7" s="7">
        <v>520720</v>
      </c>
      <c r="T7" s="7">
        <v>532760</v>
      </c>
      <c r="U7" s="7">
        <v>546880</v>
      </c>
      <c r="V7" s="7">
        <v>560380</v>
      </c>
      <c r="W7" s="7">
        <v>585180</v>
      </c>
      <c r="X7" s="7">
        <v>579700</v>
      </c>
      <c r="Y7" s="7">
        <v>570640</v>
      </c>
      <c r="Z7" s="7">
        <v>555560</v>
      </c>
    </row>
    <row r="8" spans="1:26">
      <c r="A8" s="6" t="s">
        <v>6</v>
      </c>
      <c r="B8" s="7">
        <v>639160</v>
      </c>
      <c r="C8" s="7">
        <v>694060</v>
      </c>
      <c r="D8" s="7">
        <v>765720</v>
      </c>
      <c r="E8" s="7">
        <v>827460</v>
      </c>
      <c r="F8" s="7">
        <v>876940</v>
      </c>
      <c r="G8" s="7">
        <v>893960</v>
      </c>
      <c r="H8" s="7">
        <v>924600</v>
      </c>
      <c r="I8" s="7">
        <v>963360</v>
      </c>
      <c r="J8" s="7">
        <v>1005640</v>
      </c>
      <c r="K8" s="7">
        <v>1051360</v>
      </c>
      <c r="L8" s="7">
        <v>1099100</v>
      </c>
      <c r="M8" s="7">
        <v>1148980</v>
      </c>
      <c r="N8" s="7">
        <v>1191760</v>
      </c>
      <c r="O8" s="7">
        <v>1203360</v>
      </c>
      <c r="P8" s="7">
        <v>1152720</v>
      </c>
      <c r="Q8" s="7">
        <v>1134240</v>
      </c>
      <c r="R8" s="7">
        <v>1112480</v>
      </c>
      <c r="S8" s="7">
        <v>1099360</v>
      </c>
      <c r="T8" s="7">
        <v>1104140</v>
      </c>
      <c r="U8" s="7">
        <v>1103580</v>
      </c>
      <c r="V8" s="7">
        <v>1080940</v>
      </c>
      <c r="W8" s="7">
        <v>1077100</v>
      </c>
      <c r="X8" s="7">
        <v>1012580</v>
      </c>
      <c r="Y8" s="7">
        <v>959320</v>
      </c>
      <c r="Z8" s="7">
        <v>901140</v>
      </c>
    </row>
    <row r="9" spans="1:26">
      <c r="A9" s="6" t="s">
        <v>7</v>
      </c>
      <c r="B9" s="7">
        <v>778980</v>
      </c>
      <c r="C9" s="7">
        <v>846380</v>
      </c>
      <c r="D9" s="7">
        <v>911540</v>
      </c>
      <c r="E9" s="7">
        <v>965340</v>
      </c>
      <c r="F9" s="7">
        <v>1023980</v>
      </c>
      <c r="G9" s="7">
        <v>1077540</v>
      </c>
      <c r="H9" s="7">
        <v>1122300</v>
      </c>
      <c r="I9" s="7">
        <v>1180500</v>
      </c>
      <c r="J9" s="7">
        <v>1254980</v>
      </c>
      <c r="K9" s="7">
        <v>1352440</v>
      </c>
      <c r="L9" s="7">
        <v>1450860</v>
      </c>
      <c r="M9" s="7">
        <v>1538840</v>
      </c>
      <c r="N9" s="7">
        <v>1644760</v>
      </c>
      <c r="O9" s="7">
        <v>1730420</v>
      </c>
      <c r="P9" s="7">
        <v>1716140</v>
      </c>
      <c r="Q9" s="7">
        <v>1742700</v>
      </c>
      <c r="R9" s="7">
        <v>1762380</v>
      </c>
      <c r="S9" s="7">
        <v>1803920</v>
      </c>
      <c r="T9" s="7">
        <v>1879700</v>
      </c>
      <c r="U9" s="7">
        <v>1939040</v>
      </c>
      <c r="V9" s="7">
        <v>1975880</v>
      </c>
      <c r="W9" s="7">
        <v>2070080</v>
      </c>
      <c r="X9" s="7">
        <v>2039960</v>
      </c>
      <c r="Y9" s="7">
        <v>1993520</v>
      </c>
      <c r="Z9" s="7">
        <v>1874880</v>
      </c>
    </row>
    <row r="10" spans="1:26">
      <c r="A10" s="6" t="s">
        <v>8</v>
      </c>
      <c r="B10" s="7">
        <v>620320</v>
      </c>
      <c r="C10" s="7">
        <v>634480</v>
      </c>
      <c r="D10" s="7">
        <v>662880</v>
      </c>
      <c r="E10" s="7">
        <v>678380</v>
      </c>
      <c r="F10" s="7">
        <v>681500</v>
      </c>
      <c r="G10" s="7">
        <v>683660</v>
      </c>
      <c r="H10" s="7">
        <v>697340</v>
      </c>
      <c r="I10" s="7">
        <v>716980</v>
      </c>
      <c r="J10" s="7">
        <v>747840</v>
      </c>
      <c r="K10" s="7">
        <v>803520</v>
      </c>
      <c r="L10" s="7">
        <v>865980</v>
      </c>
      <c r="M10" s="7">
        <v>930580</v>
      </c>
      <c r="N10" s="7">
        <v>990960</v>
      </c>
      <c r="O10" s="7">
        <v>1016220</v>
      </c>
      <c r="P10" s="7">
        <v>1013100</v>
      </c>
      <c r="Q10" s="7">
        <v>1043860</v>
      </c>
      <c r="R10" s="7">
        <v>1061880</v>
      </c>
      <c r="S10" s="7">
        <v>1094340</v>
      </c>
      <c r="T10" s="7">
        <v>1156760</v>
      </c>
      <c r="U10" s="7">
        <v>1197420</v>
      </c>
      <c r="V10" s="7">
        <v>1204480</v>
      </c>
      <c r="W10" s="7">
        <v>1262940</v>
      </c>
      <c r="X10" s="7">
        <v>1281600</v>
      </c>
      <c r="Y10" s="7">
        <v>1288180</v>
      </c>
      <c r="Z10" s="7">
        <v>1265220</v>
      </c>
    </row>
    <row r="11" spans="1:26">
      <c r="A11" s="6" t="s">
        <v>9</v>
      </c>
      <c r="B11" s="7">
        <v>6624740</v>
      </c>
      <c r="C11" s="7">
        <v>6600200</v>
      </c>
      <c r="D11" s="7">
        <v>6443120</v>
      </c>
      <c r="E11" s="7">
        <v>6177680</v>
      </c>
      <c r="F11" s="7">
        <v>5885860</v>
      </c>
      <c r="G11" s="7">
        <v>5511440</v>
      </c>
      <c r="H11" s="7">
        <v>5212720</v>
      </c>
      <c r="I11" s="7">
        <v>5087020</v>
      </c>
      <c r="J11" s="7">
        <v>5103900</v>
      </c>
      <c r="K11" s="7">
        <v>5357440</v>
      </c>
      <c r="L11" s="7">
        <v>5655380</v>
      </c>
      <c r="M11" s="7">
        <v>5908800</v>
      </c>
      <c r="N11" s="7">
        <v>6040840</v>
      </c>
      <c r="O11" s="7">
        <v>5982780</v>
      </c>
      <c r="P11" s="7">
        <v>5777300</v>
      </c>
      <c r="Q11" s="7">
        <v>5672640</v>
      </c>
      <c r="R11" s="7">
        <v>5643440</v>
      </c>
      <c r="S11" s="7">
        <v>5715140</v>
      </c>
      <c r="T11" s="7">
        <v>5848000</v>
      </c>
      <c r="U11" s="7">
        <v>5937200</v>
      </c>
      <c r="V11" s="7">
        <v>6100160</v>
      </c>
      <c r="W11" s="7">
        <v>6635400</v>
      </c>
      <c r="X11" s="7">
        <v>6884080</v>
      </c>
      <c r="Y11" s="7">
        <v>7142280</v>
      </c>
      <c r="Z11" s="7">
        <v>6961360</v>
      </c>
    </row>
    <row r="12" spans="1:26">
      <c r="A12" s="6" t="s">
        <v>10</v>
      </c>
      <c r="B12" s="7">
        <v>7280400</v>
      </c>
      <c r="C12" s="7">
        <v>7311860</v>
      </c>
      <c r="D12" s="7">
        <v>7380660</v>
      </c>
      <c r="E12" s="7">
        <v>7207040</v>
      </c>
      <c r="F12" s="7">
        <v>6915880</v>
      </c>
      <c r="G12" s="7">
        <v>6667180</v>
      </c>
      <c r="H12" s="7">
        <v>6421900</v>
      </c>
      <c r="I12" s="7">
        <v>6246860</v>
      </c>
      <c r="J12" s="7">
        <v>6218580</v>
      </c>
      <c r="K12" s="7">
        <v>6304040</v>
      </c>
      <c r="L12" s="7">
        <v>6379340</v>
      </c>
      <c r="M12" s="7">
        <v>6364720</v>
      </c>
      <c r="N12" s="7">
        <v>6355160</v>
      </c>
      <c r="O12" s="7">
        <v>6247140</v>
      </c>
      <c r="P12" s="7">
        <v>6033580</v>
      </c>
      <c r="Q12" s="7">
        <v>5926380</v>
      </c>
      <c r="R12" s="7">
        <v>5901840</v>
      </c>
      <c r="S12" s="7">
        <v>5849080</v>
      </c>
      <c r="T12" s="7">
        <v>5890360</v>
      </c>
      <c r="U12" s="7">
        <v>5967700</v>
      </c>
      <c r="V12" s="7">
        <v>6086320</v>
      </c>
      <c r="W12" s="7">
        <v>6263920</v>
      </c>
      <c r="X12" s="7">
        <v>6308960</v>
      </c>
      <c r="Y12" s="7">
        <v>6370800</v>
      </c>
      <c r="Z12" s="7">
        <v>6602680</v>
      </c>
    </row>
    <row r="13" spans="1:26">
      <c r="A13" s="6" t="s">
        <v>11</v>
      </c>
      <c r="B13" s="7">
        <v>5553140</v>
      </c>
      <c r="C13" s="7">
        <v>5601140</v>
      </c>
      <c r="D13" s="7">
        <v>5560400</v>
      </c>
      <c r="E13" s="7">
        <v>5562700</v>
      </c>
      <c r="F13" s="7">
        <v>5570700</v>
      </c>
      <c r="G13" s="7">
        <v>5491440</v>
      </c>
      <c r="H13" s="7">
        <v>5400080</v>
      </c>
      <c r="I13" s="7">
        <v>5471380</v>
      </c>
      <c r="J13" s="7">
        <v>5501000</v>
      </c>
      <c r="K13" s="7">
        <v>5577280</v>
      </c>
      <c r="L13" s="7">
        <v>5724480</v>
      </c>
      <c r="M13" s="7">
        <v>5762380</v>
      </c>
      <c r="N13" s="7">
        <v>5682700</v>
      </c>
      <c r="O13" s="7">
        <v>5570620</v>
      </c>
      <c r="P13" s="7">
        <v>5306220</v>
      </c>
      <c r="Q13" s="7">
        <v>5072380</v>
      </c>
      <c r="R13" s="7">
        <v>4847140</v>
      </c>
      <c r="S13" s="7">
        <v>4761260</v>
      </c>
      <c r="T13" s="7">
        <v>4732280</v>
      </c>
      <c r="U13" s="7">
        <v>4743620</v>
      </c>
      <c r="V13" s="7">
        <v>4730600</v>
      </c>
      <c r="W13" s="7">
        <v>4742640</v>
      </c>
      <c r="X13" s="7">
        <v>4669280</v>
      </c>
      <c r="Y13" s="7">
        <v>4654640</v>
      </c>
      <c r="Z13" s="7">
        <v>4789000</v>
      </c>
    </row>
    <row r="14" spans="1:26">
      <c r="A14" s="6" t="s">
        <v>12</v>
      </c>
      <c r="B14" s="7">
        <v>3726000</v>
      </c>
      <c r="C14" s="7">
        <v>3785300</v>
      </c>
      <c r="D14" s="7">
        <v>3856620</v>
      </c>
      <c r="E14" s="7">
        <v>3856380</v>
      </c>
      <c r="F14" s="7">
        <v>3828980</v>
      </c>
      <c r="G14" s="7">
        <v>3759440</v>
      </c>
      <c r="H14" s="7">
        <v>3733620</v>
      </c>
      <c r="I14" s="7">
        <v>3704480</v>
      </c>
      <c r="J14" s="7">
        <v>3799780</v>
      </c>
      <c r="K14" s="7">
        <v>3996480</v>
      </c>
      <c r="L14" s="7">
        <v>4163280</v>
      </c>
      <c r="M14" s="7">
        <v>4270440</v>
      </c>
      <c r="N14" s="7">
        <v>4375680</v>
      </c>
      <c r="O14" s="7">
        <v>4321460</v>
      </c>
      <c r="P14" s="7">
        <v>4163080</v>
      </c>
      <c r="Q14" s="7">
        <v>4082280</v>
      </c>
      <c r="R14" s="7">
        <v>3965980</v>
      </c>
      <c r="S14" s="7">
        <v>3879220</v>
      </c>
      <c r="T14" s="7">
        <v>3868460</v>
      </c>
      <c r="U14" s="7">
        <v>3807780</v>
      </c>
      <c r="V14" s="7">
        <v>3689740</v>
      </c>
      <c r="W14" s="7">
        <v>3565020</v>
      </c>
      <c r="X14" s="7">
        <v>3448900</v>
      </c>
      <c r="Y14" s="7">
        <v>3371600</v>
      </c>
      <c r="Z14" s="7">
        <v>3427420</v>
      </c>
    </row>
    <row r="15" spans="1:26">
      <c r="A15" s="6" t="s">
        <v>13</v>
      </c>
      <c r="B15" s="7">
        <v>3118740</v>
      </c>
      <c r="C15" s="7">
        <v>3187940</v>
      </c>
      <c r="D15" s="7">
        <v>3236760</v>
      </c>
      <c r="E15" s="7">
        <v>3266200</v>
      </c>
      <c r="F15" s="7">
        <v>3269580</v>
      </c>
      <c r="G15" s="7">
        <v>3272480</v>
      </c>
      <c r="H15" s="7">
        <v>3283760</v>
      </c>
      <c r="I15" s="7">
        <v>3319460</v>
      </c>
      <c r="J15" s="7">
        <v>3371500</v>
      </c>
      <c r="K15" s="7">
        <v>3463760</v>
      </c>
      <c r="L15" s="7">
        <v>3565760</v>
      </c>
      <c r="M15" s="7">
        <v>3662820</v>
      </c>
      <c r="N15" s="7">
        <v>3724920</v>
      </c>
      <c r="O15" s="7">
        <v>3774920</v>
      </c>
      <c r="P15" s="7">
        <v>3790680</v>
      </c>
      <c r="Q15" s="7">
        <v>3818360</v>
      </c>
      <c r="R15" s="7">
        <v>3824600</v>
      </c>
      <c r="S15" s="7">
        <v>3904200</v>
      </c>
      <c r="T15" s="7">
        <v>3978440</v>
      </c>
      <c r="U15" s="7">
        <v>4020260</v>
      </c>
      <c r="V15" s="7">
        <v>4032660</v>
      </c>
      <c r="W15" s="7">
        <v>3985060</v>
      </c>
      <c r="X15" s="7">
        <v>3908180</v>
      </c>
      <c r="Y15" s="7">
        <v>3835240</v>
      </c>
      <c r="Z15" s="7">
        <v>3858360</v>
      </c>
    </row>
    <row r="16" spans="1:26">
      <c r="A16" s="60" t="s">
        <v>14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" t="s">
        <v>15</v>
      </c>
      <c r="B17" s="7">
        <v>958760</v>
      </c>
      <c r="C17" s="7">
        <v>1028700</v>
      </c>
      <c r="D17" s="7">
        <v>1105560</v>
      </c>
      <c r="E17" s="7">
        <v>1157040</v>
      </c>
      <c r="F17" s="7">
        <v>1186140</v>
      </c>
      <c r="G17" s="7">
        <v>1173260</v>
      </c>
      <c r="H17" s="7">
        <v>1172620</v>
      </c>
      <c r="I17" s="7">
        <v>1167440</v>
      </c>
      <c r="J17" s="7">
        <v>1160200</v>
      </c>
      <c r="K17" s="7">
        <v>1176180</v>
      </c>
      <c r="L17" s="7">
        <v>1189420</v>
      </c>
      <c r="M17" s="7">
        <v>1212560</v>
      </c>
      <c r="N17" s="7">
        <v>1239780</v>
      </c>
      <c r="O17" s="7">
        <v>1249440</v>
      </c>
      <c r="P17" s="7">
        <v>1194260</v>
      </c>
      <c r="Q17" s="7">
        <v>1200180</v>
      </c>
      <c r="R17" s="7">
        <v>1188840</v>
      </c>
      <c r="S17" s="7">
        <v>1190620</v>
      </c>
      <c r="T17" s="7">
        <v>1207880</v>
      </c>
      <c r="U17" s="7">
        <v>1240000</v>
      </c>
      <c r="V17" s="7">
        <v>1258480</v>
      </c>
      <c r="W17" s="7">
        <v>1299800</v>
      </c>
      <c r="X17" s="7">
        <v>1255840</v>
      </c>
      <c r="Y17" s="7">
        <v>1209960</v>
      </c>
      <c r="Z17" s="7">
        <v>1157040</v>
      </c>
    </row>
    <row r="18" spans="1:26">
      <c r="A18" s="6" t="s">
        <v>16</v>
      </c>
      <c r="B18" s="7">
        <v>671200</v>
      </c>
      <c r="C18" s="7">
        <v>740780</v>
      </c>
      <c r="D18" s="7">
        <v>814460</v>
      </c>
      <c r="E18" s="7">
        <v>876600</v>
      </c>
      <c r="F18" s="7">
        <v>936400</v>
      </c>
      <c r="G18" s="7">
        <v>969400</v>
      </c>
      <c r="H18" s="7">
        <v>1005960</v>
      </c>
      <c r="I18" s="7">
        <v>1062320</v>
      </c>
      <c r="J18" s="7">
        <v>1133260</v>
      </c>
      <c r="K18" s="7">
        <v>1205560</v>
      </c>
      <c r="L18" s="7">
        <v>1275240</v>
      </c>
      <c r="M18" s="7">
        <v>1350120</v>
      </c>
      <c r="N18" s="7">
        <v>1429260</v>
      </c>
      <c r="O18" s="7">
        <v>1477820</v>
      </c>
      <c r="P18" s="7">
        <v>1452200</v>
      </c>
      <c r="Q18" s="7">
        <v>1470800</v>
      </c>
      <c r="R18" s="7">
        <v>1481460</v>
      </c>
      <c r="S18" s="7">
        <v>1493900</v>
      </c>
      <c r="T18" s="7">
        <v>1530680</v>
      </c>
      <c r="U18" s="7">
        <v>1547820</v>
      </c>
      <c r="V18" s="7">
        <v>1525280</v>
      </c>
      <c r="W18" s="7">
        <v>1542820</v>
      </c>
      <c r="X18" s="7">
        <v>1469840</v>
      </c>
      <c r="Y18" s="7">
        <v>1404080</v>
      </c>
      <c r="Z18" s="7">
        <v>1309140</v>
      </c>
    </row>
    <row r="19" spans="1:26">
      <c r="A19" s="6" t="s">
        <v>17</v>
      </c>
      <c r="B19" s="7">
        <v>1054000</v>
      </c>
      <c r="C19" s="7">
        <v>1096820</v>
      </c>
      <c r="D19" s="7">
        <v>1154920</v>
      </c>
      <c r="E19" s="7">
        <v>1194800</v>
      </c>
      <c r="F19" s="7">
        <v>1225500</v>
      </c>
      <c r="G19" s="7">
        <v>1256940</v>
      </c>
      <c r="H19" s="7">
        <v>1295040</v>
      </c>
      <c r="I19" s="7">
        <v>1342280</v>
      </c>
      <c r="J19" s="7">
        <v>1406440</v>
      </c>
      <c r="K19" s="7">
        <v>1518180</v>
      </c>
      <c r="L19" s="7">
        <v>1643940</v>
      </c>
      <c r="M19" s="7">
        <v>1760640</v>
      </c>
      <c r="N19" s="7">
        <v>1880420</v>
      </c>
      <c r="O19" s="7">
        <v>1955180</v>
      </c>
      <c r="P19" s="7">
        <v>1947240</v>
      </c>
      <c r="Q19" s="7">
        <v>1980360</v>
      </c>
      <c r="R19" s="7">
        <v>2006020</v>
      </c>
      <c r="S19" s="7">
        <v>2062960</v>
      </c>
      <c r="T19" s="7">
        <v>2171280</v>
      </c>
      <c r="U19" s="7">
        <v>2248720</v>
      </c>
      <c r="V19" s="7">
        <v>2293400</v>
      </c>
      <c r="W19" s="7">
        <v>2418340</v>
      </c>
      <c r="X19" s="7">
        <v>2441460</v>
      </c>
      <c r="Y19" s="7">
        <v>2438300</v>
      </c>
      <c r="Z19" s="7">
        <v>2358860</v>
      </c>
    </row>
    <row r="20" spans="1:26">
      <c r="A20" s="6" t="s">
        <v>18</v>
      </c>
      <c r="B20" s="7">
        <v>13905140</v>
      </c>
      <c r="C20" s="7">
        <v>13912060</v>
      </c>
      <c r="D20" s="7">
        <v>13823780</v>
      </c>
      <c r="E20" s="7">
        <v>13384720</v>
      </c>
      <c r="F20" s="7">
        <v>12801740</v>
      </c>
      <c r="G20" s="7">
        <v>12178620</v>
      </c>
      <c r="H20" s="7">
        <v>11634620</v>
      </c>
      <c r="I20" s="7">
        <v>11333880</v>
      </c>
      <c r="J20" s="7">
        <v>11322480</v>
      </c>
      <c r="K20" s="7">
        <v>11661480</v>
      </c>
      <c r="L20" s="7">
        <v>12034720</v>
      </c>
      <c r="M20" s="7">
        <v>12273520</v>
      </c>
      <c r="N20" s="7">
        <v>12396000</v>
      </c>
      <c r="O20" s="7">
        <v>12229920</v>
      </c>
      <c r="P20" s="7">
        <v>11810880</v>
      </c>
      <c r="Q20" s="7">
        <v>11599020</v>
      </c>
      <c r="R20" s="7">
        <v>11545280</v>
      </c>
      <c r="S20" s="7">
        <v>11564220</v>
      </c>
      <c r="T20" s="7">
        <v>11738360</v>
      </c>
      <c r="U20" s="7">
        <v>11904900</v>
      </c>
      <c r="V20" s="7">
        <v>12186480</v>
      </c>
      <c r="W20" s="7">
        <v>12899320</v>
      </c>
      <c r="X20" s="7">
        <v>13193040</v>
      </c>
      <c r="Y20" s="7">
        <v>13513080</v>
      </c>
      <c r="Z20" s="7">
        <v>13564040</v>
      </c>
    </row>
    <row r="21" spans="1:26">
      <c r="A21" s="6" t="s">
        <v>19</v>
      </c>
      <c r="B21" s="7">
        <v>12397880</v>
      </c>
      <c r="C21" s="7">
        <v>12574380</v>
      </c>
      <c r="D21" s="7">
        <v>12653780</v>
      </c>
      <c r="E21" s="7">
        <v>12685280</v>
      </c>
      <c r="F21" s="7">
        <v>12669260</v>
      </c>
      <c r="G21" s="7">
        <v>12523360</v>
      </c>
      <c r="H21" s="7">
        <v>12417460</v>
      </c>
      <c r="I21" s="7">
        <v>12495320</v>
      </c>
      <c r="J21" s="7">
        <v>12672280</v>
      </c>
      <c r="K21" s="7">
        <v>13037520</v>
      </c>
      <c r="L21" s="7">
        <v>13453520</v>
      </c>
      <c r="M21" s="7">
        <v>13695640</v>
      </c>
      <c r="N21" s="7">
        <v>13783300</v>
      </c>
      <c r="O21" s="7">
        <v>13667000</v>
      </c>
      <c r="P21" s="7">
        <v>13259980</v>
      </c>
      <c r="Q21" s="7">
        <v>12973020</v>
      </c>
      <c r="R21" s="7">
        <v>12637720</v>
      </c>
      <c r="S21" s="7">
        <v>12544680</v>
      </c>
      <c r="T21" s="7">
        <v>12579180</v>
      </c>
      <c r="U21" s="7">
        <v>12571660</v>
      </c>
      <c r="V21" s="7">
        <v>12453000</v>
      </c>
      <c r="W21" s="7">
        <v>12292720</v>
      </c>
      <c r="X21" s="7">
        <v>12026360</v>
      </c>
      <c r="Y21" s="7">
        <v>11861480</v>
      </c>
      <c r="Z21" s="7">
        <v>12074780</v>
      </c>
    </row>
    <row r="22" spans="1:26">
      <c r="A22" s="6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" t="s">
        <v>20</v>
      </c>
      <c r="B23" s="7">
        <v>25302440</v>
      </c>
      <c r="C23" s="7">
        <v>25572360</v>
      </c>
      <c r="D23" s="7">
        <v>25857440</v>
      </c>
      <c r="E23" s="7">
        <v>25581540</v>
      </c>
      <c r="F23" s="7">
        <v>25121420</v>
      </c>
      <c r="G23" s="7">
        <v>24452400</v>
      </c>
      <c r="H23" s="7">
        <v>23908020</v>
      </c>
      <c r="I23" s="7">
        <v>23764860</v>
      </c>
      <c r="J23" s="7">
        <v>23979820</v>
      </c>
      <c r="K23" s="7">
        <v>24696780</v>
      </c>
      <c r="L23" s="7">
        <v>25511700</v>
      </c>
      <c r="M23" s="7">
        <v>26052820</v>
      </c>
      <c r="N23" s="7">
        <v>26377240</v>
      </c>
      <c r="O23" s="7">
        <v>26218460</v>
      </c>
      <c r="P23" s="7">
        <v>25472340</v>
      </c>
      <c r="Q23" s="7">
        <v>25059460</v>
      </c>
      <c r="R23" s="7">
        <v>24700900</v>
      </c>
      <c r="S23" s="7">
        <v>24590320</v>
      </c>
      <c r="T23" s="7">
        <v>24796340</v>
      </c>
      <c r="U23" s="7">
        <v>24949000</v>
      </c>
      <c r="V23" s="7">
        <v>25058160</v>
      </c>
      <c r="W23" s="7">
        <v>25591500</v>
      </c>
      <c r="X23" s="7">
        <v>25543780</v>
      </c>
      <c r="Y23" s="7">
        <v>25559560</v>
      </c>
      <c r="Z23" s="7">
        <v>25461000</v>
      </c>
    </row>
    <row r="24" spans="1:26">
      <c r="A24" s="6" t="s">
        <v>21</v>
      </c>
      <c r="B24" s="7">
        <v>2442680</v>
      </c>
      <c r="C24" s="7">
        <v>2500120</v>
      </c>
      <c r="D24" s="7">
        <v>2572860</v>
      </c>
      <c r="E24" s="7">
        <v>2556220</v>
      </c>
      <c r="F24" s="7">
        <v>2516060</v>
      </c>
      <c r="G24" s="7">
        <v>2444640</v>
      </c>
      <c r="H24" s="7">
        <v>2412060</v>
      </c>
      <c r="I24" s="7">
        <v>2422540</v>
      </c>
      <c r="J24" s="7">
        <v>2471780</v>
      </c>
      <c r="K24" s="7">
        <v>2596060</v>
      </c>
      <c r="L24" s="7">
        <v>2707940</v>
      </c>
      <c r="M24" s="7">
        <v>2798580</v>
      </c>
      <c r="N24" s="7">
        <v>2864900</v>
      </c>
      <c r="O24" s="7">
        <v>2836180</v>
      </c>
      <c r="P24" s="7">
        <v>2721880</v>
      </c>
      <c r="Q24" s="7">
        <v>2651120</v>
      </c>
      <c r="R24" s="7">
        <v>2620600</v>
      </c>
      <c r="S24" s="7">
        <v>2677440</v>
      </c>
      <c r="T24" s="7">
        <v>2765760</v>
      </c>
      <c r="U24" s="7">
        <v>2830240</v>
      </c>
      <c r="V24" s="7">
        <v>2849580</v>
      </c>
      <c r="W24" s="7">
        <v>2903920</v>
      </c>
      <c r="X24" s="7">
        <v>2848060</v>
      </c>
      <c r="Y24" s="7">
        <v>2801280</v>
      </c>
      <c r="Z24" s="7">
        <v>2797020</v>
      </c>
    </row>
    <row r="25" spans="1:26">
      <c r="A25" s="6" t="s">
        <v>22</v>
      </c>
      <c r="B25" s="7">
        <v>60900</v>
      </c>
      <c r="C25" s="7">
        <v>68440</v>
      </c>
      <c r="D25" s="7">
        <v>75760</v>
      </c>
      <c r="E25" s="7">
        <v>81540</v>
      </c>
      <c r="F25" s="7">
        <v>87540</v>
      </c>
      <c r="G25" s="7">
        <v>91400</v>
      </c>
      <c r="H25" s="7">
        <v>95760</v>
      </c>
      <c r="I25" s="7">
        <v>100720</v>
      </c>
      <c r="J25" s="7">
        <v>106080</v>
      </c>
      <c r="K25" s="7">
        <v>113800</v>
      </c>
      <c r="L25" s="7">
        <v>119940</v>
      </c>
      <c r="M25" s="7">
        <v>124940</v>
      </c>
      <c r="N25" s="7">
        <v>129860</v>
      </c>
      <c r="O25" s="7">
        <v>132380</v>
      </c>
      <c r="P25" s="7">
        <v>132680</v>
      </c>
      <c r="Q25" s="7">
        <v>135920</v>
      </c>
      <c r="R25" s="7">
        <v>138840</v>
      </c>
      <c r="S25" s="7">
        <v>140520</v>
      </c>
      <c r="T25" s="7">
        <v>144420</v>
      </c>
      <c r="U25" s="7">
        <v>148640</v>
      </c>
      <c r="V25" s="7">
        <v>153400</v>
      </c>
      <c r="W25" s="7">
        <v>161740</v>
      </c>
      <c r="X25" s="7">
        <v>165920</v>
      </c>
      <c r="Y25" s="7">
        <v>169240</v>
      </c>
      <c r="Z25" s="7">
        <v>168140</v>
      </c>
    </row>
    <row r="26" spans="1:26">
      <c r="A26" s="6" t="s">
        <v>23</v>
      </c>
      <c r="B26" s="7">
        <v>153680</v>
      </c>
      <c r="C26" s="7">
        <v>179000</v>
      </c>
      <c r="D26" s="7">
        <v>203800</v>
      </c>
      <c r="E26" s="7">
        <v>219600</v>
      </c>
      <c r="F26" s="7">
        <v>238060</v>
      </c>
      <c r="G26" s="7">
        <v>246720</v>
      </c>
      <c r="H26" s="7">
        <v>255780</v>
      </c>
      <c r="I26" s="7">
        <v>268300</v>
      </c>
      <c r="J26" s="7">
        <v>285820</v>
      </c>
      <c r="K26" s="7">
        <v>305720</v>
      </c>
      <c r="L26" s="7">
        <v>331820</v>
      </c>
      <c r="M26" s="7">
        <v>359180</v>
      </c>
      <c r="N26" s="7">
        <v>379280</v>
      </c>
      <c r="O26" s="7">
        <v>406200</v>
      </c>
      <c r="P26" s="7">
        <v>404860</v>
      </c>
      <c r="Q26" s="7">
        <v>427320</v>
      </c>
      <c r="R26" s="7">
        <v>441300</v>
      </c>
      <c r="S26" s="7">
        <v>455900</v>
      </c>
      <c r="T26" s="7">
        <v>477340</v>
      </c>
      <c r="U26" s="7">
        <v>490720</v>
      </c>
      <c r="V26" s="7">
        <v>501720</v>
      </c>
      <c r="W26" s="7">
        <v>525740</v>
      </c>
      <c r="X26" s="7">
        <v>510620</v>
      </c>
      <c r="Y26" s="7">
        <v>503300</v>
      </c>
      <c r="Z26" s="7">
        <v>542460</v>
      </c>
    </row>
    <row r="27" spans="1:26">
      <c r="A27" s="6" t="s">
        <v>24</v>
      </c>
      <c r="B27" s="7">
        <v>425600</v>
      </c>
      <c r="C27" s="7">
        <v>480760</v>
      </c>
      <c r="D27" s="7">
        <v>540560</v>
      </c>
      <c r="E27" s="7">
        <v>571380</v>
      </c>
      <c r="F27" s="7">
        <v>590560</v>
      </c>
      <c r="G27" s="7">
        <v>598040</v>
      </c>
      <c r="H27" s="7">
        <v>586680</v>
      </c>
      <c r="I27" s="7">
        <v>578400</v>
      </c>
      <c r="J27" s="7">
        <v>581500</v>
      </c>
      <c r="K27" s="7">
        <v>597940</v>
      </c>
      <c r="L27" s="7">
        <v>609760</v>
      </c>
      <c r="M27" s="7">
        <v>618880</v>
      </c>
      <c r="N27" s="7">
        <v>617260</v>
      </c>
      <c r="O27" s="7">
        <v>604200</v>
      </c>
      <c r="P27" s="7">
        <v>548840</v>
      </c>
      <c r="Q27" s="7">
        <v>549300</v>
      </c>
      <c r="R27" s="7">
        <v>540240</v>
      </c>
      <c r="S27" s="7">
        <v>554740</v>
      </c>
      <c r="T27" s="7">
        <v>577320</v>
      </c>
      <c r="U27" s="7">
        <v>592020</v>
      </c>
      <c r="V27" s="7">
        <v>598160</v>
      </c>
      <c r="W27" s="7">
        <v>613440</v>
      </c>
      <c r="X27" s="7">
        <v>580820</v>
      </c>
      <c r="Y27" s="7">
        <v>574240</v>
      </c>
      <c r="Z27" s="7">
        <v>597400</v>
      </c>
    </row>
    <row r="28" spans="1:26">
      <c r="A28" s="6" t="s">
        <v>25</v>
      </c>
      <c r="B28" s="7">
        <v>601680</v>
      </c>
      <c r="C28" s="7">
        <v>552060</v>
      </c>
      <c r="D28" s="7">
        <v>302080</v>
      </c>
      <c r="E28" s="7">
        <v>288160</v>
      </c>
      <c r="F28" s="7">
        <v>265400</v>
      </c>
      <c r="G28" s="7">
        <v>268380</v>
      </c>
      <c r="H28" s="7">
        <v>267400</v>
      </c>
      <c r="I28" s="7">
        <v>266420</v>
      </c>
      <c r="J28" s="7">
        <v>269660</v>
      </c>
      <c r="K28" s="7">
        <v>288620</v>
      </c>
      <c r="L28" s="7">
        <v>315680</v>
      </c>
      <c r="M28" s="7">
        <v>338080</v>
      </c>
      <c r="N28" s="7">
        <v>360220</v>
      </c>
      <c r="O28" s="7">
        <v>381940</v>
      </c>
      <c r="P28" s="7">
        <v>383960</v>
      </c>
      <c r="Q28" s="7">
        <v>400260</v>
      </c>
      <c r="R28" s="7">
        <v>417440</v>
      </c>
      <c r="S28" s="7">
        <v>437460</v>
      </c>
      <c r="T28" s="7">
        <v>466200</v>
      </c>
      <c r="U28" s="7">
        <v>502480</v>
      </c>
      <c r="V28" s="7">
        <v>555620</v>
      </c>
      <c r="W28" s="7">
        <v>656660</v>
      </c>
      <c r="X28" s="7">
        <v>737340</v>
      </c>
      <c r="Y28" s="7">
        <v>819280</v>
      </c>
      <c r="Z28" s="7">
        <v>897840</v>
      </c>
    </row>
    <row r="29" spans="1:26">
      <c r="A29" s="60" t="s">
        <v>14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" t="s">
        <v>26</v>
      </c>
      <c r="B30" s="7">
        <v>11986160</v>
      </c>
      <c r="C30" s="7">
        <v>12177460</v>
      </c>
      <c r="D30" s="7">
        <v>12289660</v>
      </c>
      <c r="E30" s="7">
        <v>12202220</v>
      </c>
      <c r="F30" s="7">
        <v>12032320</v>
      </c>
      <c r="G30" s="7">
        <v>11731480</v>
      </c>
      <c r="H30" s="7">
        <v>11509860</v>
      </c>
      <c r="I30" s="7">
        <v>11497500</v>
      </c>
      <c r="J30" s="7">
        <v>11665660</v>
      </c>
      <c r="K30" s="7">
        <v>12109500</v>
      </c>
      <c r="L30" s="7">
        <v>12616040</v>
      </c>
      <c r="M30" s="7">
        <v>12973860</v>
      </c>
      <c r="N30" s="7">
        <v>13215640</v>
      </c>
      <c r="O30" s="7">
        <v>13185300</v>
      </c>
      <c r="P30" s="7">
        <v>12838100</v>
      </c>
      <c r="Q30" s="7">
        <v>12687820</v>
      </c>
      <c r="R30" s="7">
        <v>12576180</v>
      </c>
      <c r="S30" s="7">
        <v>12599680</v>
      </c>
      <c r="T30" s="7">
        <v>12799660</v>
      </c>
      <c r="U30" s="7">
        <v>12982440</v>
      </c>
      <c r="V30" s="7">
        <v>13125140</v>
      </c>
      <c r="W30" s="7">
        <v>13625440</v>
      </c>
      <c r="X30" s="7">
        <v>13684840</v>
      </c>
      <c r="Y30" s="7">
        <v>13747340</v>
      </c>
      <c r="Z30" s="7">
        <v>13648040</v>
      </c>
    </row>
    <row r="31" spans="1:26">
      <c r="A31" s="6" t="s">
        <v>27</v>
      </c>
      <c r="B31" s="7">
        <v>17000820</v>
      </c>
      <c r="C31" s="7">
        <v>17175280</v>
      </c>
      <c r="D31" s="7">
        <v>17262840</v>
      </c>
      <c r="E31" s="7">
        <v>17096220</v>
      </c>
      <c r="F31" s="7">
        <v>16786720</v>
      </c>
      <c r="G31" s="7">
        <v>16370100</v>
      </c>
      <c r="H31" s="7">
        <v>16015840</v>
      </c>
      <c r="I31" s="7">
        <v>15903740</v>
      </c>
      <c r="J31" s="7">
        <v>16029000</v>
      </c>
      <c r="K31" s="7">
        <v>16489420</v>
      </c>
      <c r="L31" s="7">
        <v>16980800</v>
      </c>
      <c r="M31" s="7">
        <v>17318620</v>
      </c>
      <c r="N31" s="7">
        <v>17513120</v>
      </c>
      <c r="O31" s="7">
        <v>17394060</v>
      </c>
      <c r="P31" s="7">
        <v>16826460</v>
      </c>
      <c r="Q31" s="7">
        <v>16535560</v>
      </c>
      <c r="R31" s="7">
        <v>16283140</v>
      </c>
      <c r="S31" s="7">
        <v>16256700</v>
      </c>
      <c r="T31" s="7">
        <v>16427720</v>
      </c>
      <c r="U31" s="7">
        <v>16530660</v>
      </c>
      <c r="V31" s="7">
        <v>16591500</v>
      </c>
      <c r="W31" s="7">
        <v>16827560</v>
      </c>
      <c r="X31" s="7">
        <v>16701700</v>
      </c>
      <c r="Y31" s="7">
        <v>16679560</v>
      </c>
      <c r="Z31" s="7">
        <v>16815820</v>
      </c>
    </row>
    <row r="32" spans="1:26">
      <c r="A32" s="60" t="s">
        <v>14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" t="s">
        <v>28</v>
      </c>
      <c r="B33" s="7">
        <v>3307900</v>
      </c>
      <c r="C33" s="7">
        <v>3433080</v>
      </c>
      <c r="D33" s="7">
        <v>3629820</v>
      </c>
      <c r="E33" s="7">
        <v>3725880</v>
      </c>
      <c r="F33" s="7">
        <v>3844720</v>
      </c>
      <c r="G33" s="7">
        <v>3972120</v>
      </c>
      <c r="H33" s="7">
        <v>4088620</v>
      </c>
      <c r="I33" s="7">
        <v>4256380</v>
      </c>
      <c r="J33" s="7">
        <v>4517340</v>
      </c>
      <c r="K33" s="7">
        <v>4909020</v>
      </c>
      <c r="L33" s="7">
        <v>5337440</v>
      </c>
      <c r="M33" s="7">
        <v>5691180</v>
      </c>
      <c r="N33" s="7">
        <v>6053620</v>
      </c>
      <c r="O33" s="7">
        <v>6202560</v>
      </c>
      <c r="P33" s="7">
        <v>6246660</v>
      </c>
      <c r="Q33" s="7">
        <v>6402280</v>
      </c>
      <c r="R33" s="7">
        <v>6488440</v>
      </c>
      <c r="S33" s="7">
        <v>6689700</v>
      </c>
      <c r="T33" s="7">
        <v>6925860</v>
      </c>
      <c r="U33" s="7">
        <v>7106800</v>
      </c>
      <c r="V33" s="7">
        <v>7150200</v>
      </c>
      <c r="W33" s="7">
        <v>7169720</v>
      </c>
      <c r="X33" s="7">
        <v>7083400</v>
      </c>
      <c r="Y33" s="7">
        <v>7062640</v>
      </c>
      <c r="Z33" s="7">
        <v>7245160</v>
      </c>
    </row>
    <row r="34" spans="1:26">
      <c r="A34" s="6" t="s">
        <v>29</v>
      </c>
      <c r="B34" s="7">
        <v>2116820</v>
      </c>
      <c r="C34" s="7">
        <v>2196860</v>
      </c>
      <c r="D34" s="7">
        <v>2318980</v>
      </c>
      <c r="E34" s="7">
        <v>2388720</v>
      </c>
      <c r="F34" s="7">
        <v>2480780</v>
      </c>
      <c r="G34" s="7">
        <v>2546040</v>
      </c>
      <c r="H34" s="7">
        <v>2546820</v>
      </c>
      <c r="I34" s="7">
        <v>2536540</v>
      </c>
      <c r="J34" s="7">
        <v>2579060</v>
      </c>
      <c r="K34" s="7">
        <v>2645860</v>
      </c>
      <c r="L34" s="7">
        <v>2724220</v>
      </c>
      <c r="M34" s="7">
        <v>2799800</v>
      </c>
      <c r="N34" s="7">
        <v>2844260</v>
      </c>
      <c r="O34" s="7">
        <v>2764520</v>
      </c>
      <c r="P34" s="7">
        <v>2657580</v>
      </c>
      <c r="Q34" s="7">
        <v>2599780</v>
      </c>
      <c r="R34" s="7">
        <v>2556100</v>
      </c>
      <c r="S34" s="7">
        <v>2569820</v>
      </c>
      <c r="T34" s="7">
        <v>2601060</v>
      </c>
      <c r="U34" s="7">
        <v>2591120</v>
      </c>
      <c r="V34" s="7">
        <v>2544100</v>
      </c>
      <c r="W34" s="7">
        <v>2494700</v>
      </c>
      <c r="X34" s="7">
        <v>2462700</v>
      </c>
      <c r="Y34" s="7">
        <v>2456560</v>
      </c>
      <c r="Z34" s="7">
        <v>2535500</v>
      </c>
    </row>
    <row r="35" spans="1:26">
      <c r="A35" s="6" t="s">
        <v>30</v>
      </c>
      <c r="B35" s="7">
        <v>409580</v>
      </c>
      <c r="C35" s="7">
        <v>423620</v>
      </c>
      <c r="D35" s="7">
        <v>462460</v>
      </c>
      <c r="E35" s="7">
        <v>478000</v>
      </c>
      <c r="F35" s="7">
        <v>518900</v>
      </c>
      <c r="G35" s="7">
        <v>559960</v>
      </c>
      <c r="H35" s="7">
        <v>598820</v>
      </c>
      <c r="I35" s="7">
        <v>644940</v>
      </c>
      <c r="J35" s="7">
        <v>729860</v>
      </c>
      <c r="K35" s="7">
        <v>845060</v>
      </c>
      <c r="L35" s="7">
        <v>974880</v>
      </c>
      <c r="M35" s="7">
        <v>1101000</v>
      </c>
      <c r="N35" s="7">
        <v>1242160</v>
      </c>
      <c r="O35" s="7">
        <v>1379480</v>
      </c>
      <c r="P35" s="7">
        <v>1676600</v>
      </c>
      <c r="Q35" s="7">
        <v>1855540</v>
      </c>
      <c r="R35" s="7">
        <v>2048760</v>
      </c>
      <c r="S35" s="7">
        <v>2274740</v>
      </c>
      <c r="T35" s="7">
        <v>2504060</v>
      </c>
      <c r="U35" s="7">
        <v>2726960</v>
      </c>
      <c r="V35" s="7">
        <v>2865740</v>
      </c>
      <c r="W35" s="7">
        <v>2997360</v>
      </c>
      <c r="X35" s="7">
        <v>3102440</v>
      </c>
      <c r="Y35" s="7">
        <v>3285920</v>
      </c>
      <c r="Z35" s="7">
        <v>3712400</v>
      </c>
    </row>
    <row r="36" spans="1:26">
      <c r="A36" s="60" t="s">
        <v>14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>
      <c r="A37" s="6" t="s">
        <v>31</v>
      </c>
      <c r="B37" s="7">
        <v>28986980</v>
      </c>
      <c r="C37" s="7">
        <v>29352740</v>
      </c>
      <c r="D37" s="7">
        <v>29552500</v>
      </c>
      <c r="E37" s="7">
        <v>29298440</v>
      </c>
      <c r="F37" s="7">
        <v>28819040</v>
      </c>
      <c r="G37" s="7">
        <v>28101580</v>
      </c>
      <c r="H37" s="7">
        <v>27525700</v>
      </c>
      <c r="I37" s="7">
        <v>27401240</v>
      </c>
      <c r="J37" s="7">
        <v>27694660</v>
      </c>
      <c r="K37" s="7">
        <v>28598920</v>
      </c>
      <c r="L37" s="7">
        <v>29596840</v>
      </c>
      <c r="M37" s="7">
        <v>30292480</v>
      </c>
      <c r="N37" s="7">
        <v>30728760</v>
      </c>
      <c r="O37" s="7">
        <v>30579360</v>
      </c>
      <c r="P37" s="7">
        <v>29664560</v>
      </c>
      <c r="Q37" s="7">
        <v>29223380</v>
      </c>
      <c r="R37" s="7">
        <v>28859320</v>
      </c>
      <c r="S37" s="7">
        <v>28856380</v>
      </c>
      <c r="T37" s="7">
        <v>29227380</v>
      </c>
      <c r="U37" s="7">
        <v>29513100</v>
      </c>
      <c r="V37" s="7">
        <v>29716640</v>
      </c>
      <c r="W37" s="7">
        <v>30453000</v>
      </c>
      <c r="X37" s="7">
        <v>30386540</v>
      </c>
      <c r="Y37" s="7">
        <v>30426900</v>
      </c>
      <c r="Z37" s="7">
        <v>30463860</v>
      </c>
    </row>
    <row r="38" spans="1:26">
      <c r="A38" s="60" t="s">
        <v>14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14.1" customHeight="1"/>
  </sheetData>
  <mergeCells count="6">
    <mergeCell ref="A38:Z38"/>
    <mergeCell ref="A16:Z16"/>
    <mergeCell ref="A22:Z22"/>
    <mergeCell ref="A29:Z29"/>
    <mergeCell ref="A32:Z32"/>
    <mergeCell ref="A36:Z36"/>
  </mergeCells>
  <pageMargins left="0.08" right="0.08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/>
  </sheetViews>
  <sheetFormatPr defaultColWidth="9.140625" defaultRowHeight="15"/>
  <cols>
    <col min="1" max="1" width="31.5703125" style="1" bestFit="1" customWidth="1"/>
    <col min="2" max="12" width="7.42578125" style="1" bestFit="1" customWidth="1"/>
    <col min="13" max="26" width="8.85546875" style="1" bestFit="1" customWidth="1"/>
    <col min="27" max="16384" width="9.140625" style="1"/>
  </cols>
  <sheetData>
    <row r="1" spans="1:26" s="2" customFormat="1" ht="14.1" customHeight="1">
      <c r="A1" s="2" t="s">
        <v>32</v>
      </c>
    </row>
    <row r="2" spans="1:26" s="2" customFormat="1" ht="14.1" customHeight="1">
      <c r="A2" s="2" t="s">
        <v>33</v>
      </c>
    </row>
    <row r="3" spans="1:26" s="3" customFormat="1" ht="14.1" customHeight="1">
      <c r="A3" s="3" t="s">
        <v>2</v>
      </c>
    </row>
    <row r="4" spans="1:26" ht="14.1" customHeight="1"/>
    <row r="5" spans="1:26">
      <c r="A5" s="4" t="s">
        <v>3</v>
      </c>
      <c r="B5" s="5">
        <v>1992</v>
      </c>
      <c r="C5" s="5">
        <v>1993</v>
      </c>
      <c r="D5" s="5">
        <v>1994</v>
      </c>
      <c r="E5" s="5">
        <v>1995</v>
      </c>
      <c r="F5" s="5">
        <v>1996</v>
      </c>
      <c r="G5" s="5">
        <v>1997</v>
      </c>
      <c r="H5" s="5">
        <v>1998</v>
      </c>
      <c r="I5" s="5">
        <v>1999</v>
      </c>
      <c r="J5" s="5">
        <v>2000</v>
      </c>
      <c r="K5" s="5">
        <v>2001</v>
      </c>
      <c r="L5" s="5">
        <v>2002</v>
      </c>
      <c r="M5" s="5">
        <v>2003</v>
      </c>
      <c r="N5" s="5">
        <v>2004</v>
      </c>
      <c r="O5" s="5">
        <v>2005</v>
      </c>
      <c r="P5" s="5">
        <v>2006</v>
      </c>
      <c r="Q5" s="5">
        <v>2007</v>
      </c>
      <c r="R5" s="5">
        <v>2008</v>
      </c>
      <c r="S5" s="5">
        <v>2009</v>
      </c>
      <c r="T5" s="5">
        <v>2010</v>
      </c>
      <c r="U5" s="5">
        <v>2011</v>
      </c>
      <c r="V5" s="5">
        <v>2012</v>
      </c>
      <c r="W5" s="5">
        <v>2013</v>
      </c>
      <c r="X5" s="5">
        <v>2014</v>
      </c>
      <c r="Y5" s="5">
        <v>2015</v>
      </c>
      <c r="Z5" s="5">
        <v>2016</v>
      </c>
    </row>
    <row r="6" spans="1:26">
      <c r="A6" s="6" t="s">
        <v>4</v>
      </c>
      <c r="B6" s="7">
        <v>960</v>
      </c>
      <c r="C6" s="7">
        <v>1300</v>
      </c>
      <c r="D6" s="7">
        <v>1120</v>
      </c>
      <c r="E6" s="7">
        <v>1280</v>
      </c>
      <c r="F6" s="7">
        <v>1320</v>
      </c>
      <c r="G6" s="7">
        <v>1400</v>
      </c>
      <c r="H6" s="7">
        <v>1200</v>
      </c>
      <c r="I6" s="7">
        <v>1280</v>
      </c>
      <c r="J6" s="7">
        <v>1100</v>
      </c>
      <c r="K6" s="7">
        <v>1400</v>
      </c>
      <c r="L6" s="7">
        <v>1460</v>
      </c>
      <c r="M6" s="7">
        <v>1480</v>
      </c>
      <c r="N6" s="7">
        <v>1660</v>
      </c>
      <c r="O6" s="7">
        <v>1980</v>
      </c>
      <c r="P6" s="7">
        <v>2540</v>
      </c>
      <c r="Q6" s="7">
        <v>2940</v>
      </c>
      <c r="R6" s="7">
        <v>2920</v>
      </c>
      <c r="S6" s="7">
        <v>3580</v>
      </c>
      <c r="T6" s="7">
        <v>3520</v>
      </c>
      <c r="U6" s="7">
        <v>3660</v>
      </c>
      <c r="V6" s="7">
        <v>3680</v>
      </c>
      <c r="W6" s="7">
        <v>4120</v>
      </c>
      <c r="X6" s="7">
        <v>3840</v>
      </c>
      <c r="Y6" s="7">
        <v>3560</v>
      </c>
      <c r="Z6" s="7">
        <v>5140</v>
      </c>
    </row>
    <row r="7" spans="1:26">
      <c r="A7" s="6" t="s">
        <v>5</v>
      </c>
      <c r="B7" s="7">
        <v>3300</v>
      </c>
      <c r="C7" s="7">
        <v>3680</v>
      </c>
      <c r="D7" s="7">
        <v>4300</v>
      </c>
      <c r="E7" s="7">
        <v>4640</v>
      </c>
      <c r="F7" s="7">
        <v>5520</v>
      </c>
      <c r="G7" s="7">
        <v>5240</v>
      </c>
      <c r="H7" s="7">
        <v>5280</v>
      </c>
      <c r="I7" s="7">
        <v>5920</v>
      </c>
      <c r="J7" s="7">
        <v>5720</v>
      </c>
      <c r="K7" s="7">
        <v>6040</v>
      </c>
      <c r="L7" s="7">
        <v>7400</v>
      </c>
      <c r="M7" s="7">
        <v>7420</v>
      </c>
      <c r="N7" s="7">
        <v>7040</v>
      </c>
      <c r="O7" s="7">
        <v>7520</v>
      </c>
      <c r="P7" s="7">
        <v>8780</v>
      </c>
      <c r="Q7" s="7">
        <v>9360</v>
      </c>
      <c r="R7" s="7">
        <v>9960</v>
      </c>
      <c r="S7" s="7">
        <v>10860</v>
      </c>
      <c r="T7" s="7">
        <v>11460</v>
      </c>
      <c r="U7" s="7">
        <v>12900</v>
      </c>
      <c r="V7" s="7">
        <v>14020</v>
      </c>
      <c r="W7" s="7">
        <v>14120</v>
      </c>
      <c r="X7" s="7">
        <v>13680</v>
      </c>
      <c r="Y7" s="7">
        <v>15180</v>
      </c>
      <c r="Z7" s="7">
        <v>19860</v>
      </c>
    </row>
    <row r="8" spans="1:26">
      <c r="A8" s="6" t="s">
        <v>6</v>
      </c>
      <c r="B8" s="7">
        <v>5500</v>
      </c>
      <c r="C8" s="7">
        <v>6320</v>
      </c>
      <c r="D8" s="7">
        <v>7860</v>
      </c>
      <c r="E8" s="7">
        <v>8780</v>
      </c>
      <c r="F8" s="7">
        <v>9720</v>
      </c>
      <c r="G8" s="7">
        <v>10660</v>
      </c>
      <c r="H8" s="7">
        <v>12800</v>
      </c>
      <c r="I8" s="7">
        <v>13560</v>
      </c>
      <c r="J8" s="7">
        <v>15080</v>
      </c>
      <c r="K8" s="7">
        <v>16360</v>
      </c>
      <c r="L8" s="7">
        <v>19220</v>
      </c>
      <c r="M8" s="7">
        <v>22560</v>
      </c>
      <c r="N8" s="7">
        <v>24520</v>
      </c>
      <c r="O8" s="7">
        <v>25360</v>
      </c>
      <c r="P8" s="7">
        <v>28120</v>
      </c>
      <c r="Q8" s="7">
        <v>30000</v>
      </c>
      <c r="R8" s="7">
        <v>34420</v>
      </c>
      <c r="S8" s="7">
        <v>36680</v>
      </c>
      <c r="T8" s="7">
        <v>39320</v>
      </c>
      <c r="U8" s="7">
        <v>43420</v>
      </c>
      <c r="V8" s="7">
        <v>43600</v>
      </c>
      <c r="W8" s="7">
        <v>42580</v>
      </c>
      <c r="X8" s="7">
        <v>41580</v>
      </c>
      <c r="Y8" s="7">
        <v>42660</v>
      </c>
      <c r="Z8" s="7">
        <v>51220</v>
      </c>
    </row>
    <row r="9" spans="1:26">
      <c r="A9" s="6" t="s">
        <v>7</v>
      </c>
      <c r="B9" s="7">
        <v>10940</v>
      </c>
      <c r="C9" s="7">
        <v>12640</v>
      </c>
      <c r="D9" s="7">
        <v>14800</v>
      </c>
      <c r="E9" s="7">
        <v>15820</v>
      </c>
      <c r="F9" s="7">
        <v>17880</v>
      </c>
      <c r="G9" s="7">
        <v>19480</v>
      </c>
      <c r="H9" s="7">
        <v>23000</v>
      </c>
      <c r="I9" s="7">
        <v>25760</v>
      </c>
      <c r="J9" s="7">
        <v>30080</v>
      </c>
      <c r="K9" s="7">
        <v>35500</v>
      </c>
      <c r="L9" s="7">
        <v>40760</v>
      </c>
      <c r="M9" s="7">
        <v>46540</v>
      </c>
      <c r="N9" s="7">
        <v>53280</v>
      </c>
      <c r="O9" s="7">
        <v>59960</v>
      </c>
      <c r="P9" s="7">
        <v>70820</v>
      </c>
      <c r="Q9" s="7">
        <v>78920</v>
      </c>
      <c r="R9" s="7">
        <v>84640</v>
      </c>
      <c r="S9" s="7">
        <v>95580</v>
      </c>
      <c r="T9" s="7">
        <v>105940</v>
      </c>
      <c r="U9" s="7">
        <v>119440</v>
      </c>
      <c r="V9" s="7">
        <v>125500</v>
      </c>
      <c r="W9" s="7">
        <v>129320</v>
      </c>
      <c r="X9" s="7">
        <v>126640</v>
      </c>
      <c r="Y9" s="7">
        <v>131160</v>
      </c>
      <c r="Z9" s="7">
        <v>150520</v>
      </c>
    </row>
    <row r="10" spans="1:26">
      <c r="A10" s="6" t="s">
        <v>8</v>
      </c>
      <c r="B10" s="7">
        <v>11200</v>
      </c>
      <c r="C10" s="7">
        <v>12140</v>
      </c>
      <c r="D10" s="7">
        <v>13780</v>
      </c>
      <c r="E10" s="7">
        <v>14620</v>
      </c>
      <c r="F10" s="7">
        <v>16240</v>
      </c>
      <c r="G10" s="7">
        <v>17040</v>
      </c>
      <c r="H10" s="7">
        <v>18260</v>
      </c>
      <c r="I10" s="7">
        <v>20940</v>
      </c>
      <c r="J10" s="7">
        <v>24040</v>
      </c>
      <c r="K10" s="7">
        <v>28580</v>
      </c>
      <c r="L10" s="7">
        <v>33780</v>
      </c>
      <c r="M10" s="7">
        <v>39140</v>
      </c>
      <c r="N10" s="7">
        <v>45760</v>
      </c>
      <c r="O10" s="7">
        <v>49540</v>
      </c>
      <c r="P10" s="7">
        <v>59780</v>
      </c>
      <c r="Q10" s="7">
        <v>66440</v>
      </c>
      <c r="R10" s="7">
        <v>71040</v>
      </c>
      <c r="S10" s="7">
        <v>80380</v>
      </c>
      <c r="T10" s="7">
        <v>89840</v>
      </c>
      <c r="U10" s="7">
        <v>100320</v>
      </c>
      <c r="V10" s="7">
        <v>104800</v>
      </c>
      <c r="W10" s="7">
        <v>110200</v>
      </c>
      <c r="X10" s="7">
        <v>112060</v>
      </c>
      <c r="Y10" s="7">
        <v>120760</v>
      </c>
      <c r="Z10" s="7">
        <v>134680</v>
      </c>
    </row>
    <row r="11" spans="1:26">
      <c r="A11" s="6" t="s">
        <v>9</v>
      </c>
      <c r="B11" s="7">
        <v>63860</v>
      </c>
      <c r="C11" s="7">
        <v>64940</v>
      </c>
      <c r="D11" s="7">
        <v>69560</v>
      </c>
      <c r="E11" s="7">
        <v>72380</v>
      </c>
      <c r="F11" s="7">
        <v>75400</v>
      </c>
      <c r="G11" s="7">
        <v>77060</v>
      </c>
      <c r="H11" s="7">
        <v>80240</v>
      </c>
      <c r="I11" s="7">
        <v>83440</v>
      </c>
      <c r="J11" s="7">
        <v>97140</v>
      </c>
      <c r="K11" s="7">
        <v>112220</v>
      </c>
      <c r="L11" s="7">
        <v>129340</v>
      </c>
      <c r="M11" s="7">
        <v>149700</v>
      </c>
      <c r="N11" s="7">
        <v>166260</v>
      </c>
      <c r="O11" s="7">
        <v>180020</v>
      </c>
      <c r="P11" s="7">
        <v>214460</v>
      </c>
      <c r="Q11" s="7">
        <v>236700</v>
      </c>
      <c r="R11" s="7">
        <v>258960</v>
      </c>
      <c r="S11" s="7">
        <v>291320</v>
      </c>
      <c r="T11" s="7">
        <v>320660</v>
      </c>
      <c r="U11" s="7">
        <v>343780</v>
      </c>
      <c r="V11" s="7">
        <v>367720</v>
      </c>
      <c r="W11" s="7">
        <v>393260</v>
      </c>
      <c r="X11" s="7">
        <v>417860</v>
      </c>
      <c r="Y11" s="7">
        <v>461040</v>
      </c>
      <c r="Z11" s="7">
        <v>538020</v>
      </c>
    </row>
    <row r="12" spans="1:26">
      <c r="A12" s="6" t="s">
        <v>10</v>
      </c>
      <c r="B12" s="7">
        <v>86000</v>
      </c>
      <c r="C12" s="7">
        <v>89560</v>
      </c>
      <c r="D12" s="7">
        <v>98880</v>
      </c>
      <c r="E12" s="7">
        <v>99140</v>
      </c>
      <c r="F12" s="7">
        <v>107580</v>
      </c>
      <c r="G12" s="7">
        <v>115180</v>
      </c>
      <c r="H12" s="7">
        <v>123400</v>
      </c>
      <c r="I12" s="7">
        <v>129960</v>
      </c>
      <c r="J12" s="7">
        <v>143820</v>
      </c>
      <c r="K12" s="7">
        <v>163700</v>
      </c>
      <c r="L12" s="7">
        <v>184720</v>
      </c>
      <c r="M12" s="7">
        <v>203560</v>
      </c>
      <c r="N12" s="7">
        <v>228900</v>
      </c>
      <c r="O12" s="7">
        <v>243220</v>
      </c>
      <c r="P12" s="7">
        <v>287600</v>
      </c>
      <c r="Q12" s="7">
        <v>319620</v>
      </c>
      <c r="R12" s="7">
        <v>357140</v>
      </c>
      <c r="S12" s="7">
        <v>393360</v>
      </c>
      <c r="T12" s="7">
        <v>428400</v>
      </c>
      <c r="U12" s="7">
        <v>463700</v>
      </c>
      <c r="V12" s="7">
        <v>491720</v>
      </c>
      <c r="W12" s="7">
        <v>521320</v>
      </c>
      <c r="X12" s="7">
        <v>548900</v>
      </c>
      <c r="Y12" s="7">
        <v>589780</v>
      </c>
      <c r="Z12" s="7">
        <v>695940</v>
      </c>
    </row>
    <row r="13" spans="1:26">
      <c r="A13" s="6" t="s">
        <v>11</v>
      </c>
      <c r="B13" s="7">
        <v>86400</v>
      </c>
      <c r="C13" s="7">
        <v>88180</v>
      </c>
      <c r="D13" s="7">
        <v>93640</v>
      </c>
      <c r="E13" s="7">
        <v>97100</v>
      </c>
      <c r="F13" s="7">
        <v>108360</v>
      </c>
      <c r="G13" s="7">
        <v>120580</v>
      </c>
      <c r="H13" s="7">
        <v>126800</v>
      </c>
      <c r="I13" s="7">
        <v>140360</v>
      </c>
      <c r="J13" s="7">
        <v>159800</v>
      </c>
      <c r="K13" s="7">
        <v>185800</v>
      </c>
      <c r="L13" s="7">
        <v>211380</v>
      </c>
      <c r="M13" s="7">
        <v>233780</v>
      </c>
      <c r="N13" s="7">
        <v>258880</v>
      </c>
      <c r="O13" s="7">
        <v>287420</v>
      </c>
      <c r="P13" s="7">
        <v>336840</v>
      </c>
      <c r="Q13" s="7">
        <v>365680</v>
      </c>
      <c r="R13" s="7">
        <v>388820</v>
      </c>
      <c r="S13" s="7">
        <v>424820</v>
      </c>
      <c r="T13" s="7">
        <v>461820</v>
      </c>
      <c r="U13" s="7">
        <v>497960</v>
      </c>
      <c r="V13" s="7">
        <v>523460</v>
      </c>
      <c r="W13" s="7">
        <v>549220</v>
      </c>
      <c r="X13" s="7">
        <v>566960</v>
      </c>
      <c r="Y13" s="7">
        <v>595760</v>
      </c>
      <c r="Z13" s="7">
        <v>671760</v>
      </c>
    </row>
    <row r="14" spans="1:26">
      <c r="A14" s="6" t="s">
        <v>12</v>
      </c>
      <c r="B14" s="7">
        <v>71420</v>
      </c>
      <c r="C14" s="7">
        <v>73360</v>
      </c>
      <c r="D14" s="7">
        <v>78220</v>
      </c>
      <c r="E14" s="7">
        <v>82980</v>
      </c>
      <c r="F14" s="7">
        <v>90020</v>
      </c>
      <c r="G14" s="7">
        <v>95440</v>
      </c>
      <c r="H14" s="7">
        <v>102140</v>
      </c>
      <c r="I14" s="7">
        <v>110400</v>
      </c>
      <c r="J14" s="7">
        <v>124620</v>
      </c>
      <c r="K14" s="7">
        <v>151020</v>
      </c>
      <c r="L14" s="7">
        <v>178960</v>
      </c>
      <c r="M14" s="7">
        <v>207720</v>
      </c>
      <c r="N14" s="7">
        <v>236520</v>
      </c>
      <c r="O14" s="7">
        <v>265060</v>
      </c>
      <c r="P14" s="7">
        <v>323900</v>
      </c>
      <c r="Q14" s="7">
        <v>357640</v>
      </c>
      <c r="R14" s="7">
        <v>394540</v>
      </c>
      <c r="S14" s="7">
        <v>427020</v>
      </c>
      <c r="T14" s="7">
        <v>468780</v>
      </c>
      <c r="U14" s="7">
        <v>503220</v>
      </c>
      <c r="V14" s="7">
        <v>510380</v>
      </c>
      <c r="W14" s="7">
        <v>519380</v>
      </c>
      <c r="X14" s="7">
        <v>532680</v>
      </c>
      <c r="Y14" s="7">
        <v>553980</v>
      </c>
      <c r="Z14" s="7">
        <v>610340</v>
      </c>
    </row>
    <row r="15" spans="1:26">
      <c r="A15" s="6" t="s">
        <v>13</v>
      </c>
      <c r="B15" s="7">
        <v>70000</v>
      </c>
      <c r="C15" s="7">
        <v>71500</v>
      </c>
      <c r="D15" s="7">
        <v>80300</v>
      </c>
      <c r="E15" s="7">
        <v>81260</v>
      </c>
      <c r="F15" s="7">
        <v>86860</v>
      </c>
      <c r="G15" s="7">
        <v>97880</v>
      </c>
      <c r="H15" s="7">
        <v>105700</v>
      </c>
      <c r="I15" s="7">
        <v>113320</v>
      </c>
      <c r="J15" s="7">
        <v>128460</v>
      </c>
      <c r="K15" s="7">
        <v>144440</v>
      </c>
      <c r="L15" s="7">
        <v>167860</v>
      </c>
      <c r="M15" s="7">
        <v>189100</v>
      </c>
      <c r="N15" s="7">
        <v>219340</v>
      </c>
      <c r="O15" s="7">
        <v>259400</v>
      </c>
      <c r="P15" s="7">
        <v>343760</v>
      </c>
      <c r="Q15" s="7">
        <v>388240</v>
      </c>
      <c r="R15" s="7">
        <v>446320</v>
      </c>
      <c r="S15" s="7">
        <v>511140</v>
      </c>
      <c r="T15" s="7">
        <v>574320</v>
      </c>
      <c r="U15" s="7">
        <v>638560</v>
      </c>
      <c r="V15" s="7">
        <v>680860</v>
      </c>
      <c r="W15" s="7">
        <v>713840</v>
      </c>
      <c r="X15" s="7">
        <v>738240</v>
      </c>
      <c r="Y15" s="7">
        <v>772040</v>
      </c>
      <c r="Z15" s="7">
        <v>834920</v>
      </c>
    </row>
    <row r="16" spans="1:26">
      <c r="A16" s="60" t="s">
        <v>14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" t="s">
        <v>15</v>
      </c>
      <c r="B17" s="7">
        <v>6620</v>
      </c>
      <c r="C17" s="7">
        <v>8080</v>
      </c>
      <c r="D17" s="7">
        <v>8820</v>
      </c>
      <c r="E17" s="7">
        <v>9800</v>
      </c>
      <c r="F17" s="7">
        <v>10860</v>
      </c>
      <c r="G17" s="7">
        <v>11440</v>
      </c>
      <c r="H17" s="7">
        <v>12120</v>
      </c>
      <c r="I17" s="7">
        <v>13040</v>
      </c>
      <c r="J17" s="7">
        <v>13440</v>
      </c>
      <c r="K17" s="7">
        <v>14180</v>
      </c>
      <c r="L17" s="7">
        <v>16480</v>
      </c>
      <c r="M17" s="7">
        <v>18100</v>
      </c>
      <c r="N17" s="7">
        <v>18500</v>
      </c>
      <c r="O17" s="7">
        <v>19260</v>
      </c>
      <c r="P17" s="7">
        <v>21700</v>
      </c>
      <c r="Q17" s="7">
        <v>22940</v>
      </c>
      <c r="R17" s="7">
        <v>24840</v>
      </c>
      <c r="S17" s="7">
        <v>27420</v>
      </c>
      <c r="T17" s="7">
        <v>28820</v>
      </c>
      <c r="U17" s="7">
        <v>32280</v>
      </c>
      <c r="V17" s="7">
        <v>33680</v>
      </c>
      <c r="W17" s="7">
        <v>33500</v>
      </c>
      <c r="X17" s="7">
        <v>32280</v>
      </c>
      <c r="Y17" s="7">
        <v>33840</v>
      </c>
      <c r="Z17" s="7">
        <v>42320</v>
      </c>
    </row>
    <row r="18" spans="1:26">
      <c r="A18" s="6" t="s">
        <v>16</v>
      </c>
      <c r="B18" s="7">
        <v>7160</v>
      </c>
      <c r="C18" s="7">
        <v>8020</v>
      </c>
      <c r="D18" s="7">
        <v>10240</v>
      </c>
      <c r="E18" s="7">
        <v>11420</v>
      </c>
      <c r="F18" s="7">
        <v>13360</v>
      </c>
      <c r="G18" s="7">
        <v>13960</v>
      </c>
      <c r="H18" s="7">
        <v>16520</v>
      </c>
      <c r="I18" s="7">
        <v>17920</v>
      </c>
      <c r="J18" s="7">
        <v>21140</v>
      </c>
      <c r="K18" s="7">
        <v>24820</v>
      </c>
      <c r="L18" s="7">
        <v>28180</v>
      </c>
      <c r="M18" s="7">
        <v>31860</v>
      </c>
      <c r="N18" s="7">
        <v>36620</v>
      </c>
      <c r="O18" s="7">
        <v>39320</v>
      </c>
      <c r="P18" s="7">
        <v>45320</v>
      </c>
      <c r="Q18" s="7">
        <v>50680</v>
      </c>
      <c r="R18" s="7">
        <v>56520</v>
      </c>
      <c r="S18" s="7">
        <v>62040</v>
      </c>
      <c r="T18" s="7">
        <v>68040</v>
      </c>
      <c r="U18" s="7">
        <v>74540</v>
      </c>
      <c r="V18" s="7">
        <v>75580</v>
      </c>
      <c r="W18" s="7">
        <v>76660</v>
      </c>
      <c r="X18" s="7">
        <v>74420</v>
      </c>
      <c r="Y18" s="7">
        <v>76340</v>
      </c>
      <c r="Z18" s="7">
        <v>90640</v>
      </c>
    </row>
    <row r="19" spans="1:26">
      <c r="A19" s="6" t="s">
        <v>17</v>
      </c>
      <c r="B19" s="7">
        <v>18120</v>
      </c>
      <c r="C19" s="7">
        <v>19980</v>
      </c>
      <c r="D19" s="7">
        <v>22800</v>
      </c>
      <c r="E19" s="7">
        <v>23920</v>
      </c>
      <c r="F19" s="7">
        <v>26460</v>
      </c>
      <c r="G19" s="7">
        <v>28420</v>
      </c>
      <c r="H19" s="7">
        <v>31900</v>
      </c>
      <c r="I19" s="7">
        <v>36500</v>
      </c>
      <c r="J19" s="7">
        <v>41440</v>
      </c>
      <c r="K19" s="7">
        <v>48880</v>
      </c>
      <c r="L19" s="7">
        <v>57960</v>
      </c>
      <c r="M19" s="7">
        <v>67180</v>
      </c>
      <c r="N19" s="7">
        <v>77140</v>
      </c>
      <c r="O19" s="7">
        <v>85780</v>
      </c>
      <c r="P19" s="7">
        <v>103020</v>
      </c>
      <c r="Q19" s="7">
        <v>114040</v>
      </c>
      <c r="R19" s="7">
        <v>121620</v>
      </c>
      <c r="S19" s="7">
        <v>137620</v>
      </c>
      <c r="T19" s="7">
        <v>153220</v>
      </c>
      <c r="U19" s="7">
        <v>172920</v>
      </c>
      <c r="V19" s="7">
        <v>182340</v>
      </c>
      <c r="W19" s="7">
        <v>190180</v>
      </c>
      <c r="X19" s="7">
        <v>191100</v>
      </c>
      <c r="Y19" s="7">
        <v>203140</v>
      </c>
      <c r="Z19" s="7">
        <v>228460</v>
      </c>
    </row>
    <row r="20" spans="1:26">
      <c r="A20" s="6" t="s">
        <v>18</v>
      </c>
      <c r="B20" s="7">
        <v>149860</v>
      </c>
      <c r="C20" s="7">
        <v>154500</v>
      </c>
      <c r="D20" s="7">
        <v>168440</v>
      </c>
      <c r="E20" s="7">
        <v>171520</v>
      </c>
      <c r="F20" s="7">
        <v>182980</v>
      </c>
      <c r="G20" s="7">
        <v>192240</v>
      </c>
      <c r="H20" s="7">
        <v>203640</v>
      </c>
      <c r="I20" s="7">
        <v>213400</v>
      </c>
      <c r="J20" s="7">
        <v>240960</v>
      </c>
      <c r="K20" s="7">
        <v>275920</v>
      </c>
      <c r="L20" s="7">
        <v>314060</v>
      </c>
      <c r="M20" s="7">
        <v>353260</v>
      </c>
      <c r="N20" s="7">
        <v>395160</v>
      </c>
      <c r="O20" s="7">
        <v>423240</v>
      </c>
      <c r="P20" s="7">
        <v>502060</v>
      </c>
      <c r="Q20" s="7">
        <v>556320</v>
      </c>
      <c r="R20" s="7">
        <v>616100</v>
      </c>
      <c r="S20" s="7">
        <v>684680</v>
      </c>
      <c r="T20" s="7">
        <v>749060</v>
      </c>
      <c r="U20" s="7">
        <v>807480</v>
      </c>
      <c r="V20" s="7">
        <v>859440</v>
      </c>
      <c r="W20" s="7">
        <v>914580</v>
      </c>
      <c r="X20" s="7">
        <v>966760</v>
      </c>
      <c r="Y20" s="7">
        <v>1050820</v>
      </c>
      <c r="Z20" s="7">
        <v>1233960</v>
      </c>
    </row>
    <row r="21" spans="1:26">
      <c r="A21" s="6" t="s">
        <v>19</v>
      </c>
      <c r="B21" s="7">
        <v>227820</v>
      </c>
      <c r="C21" s="7">
        <v>233040</v>
      </c>
      <c r="D21" s="7">
        <v>252160</v>
      </c>
      <c r="E21" s="7">
        <v>261340</v>
      </c>
      <c r="F21" s="7">
        <v>285240</v>
      </c>
      <c r="G21" s="7">
        <v>313900</v>
      </c>
      <c r="H21" s="7">
        <v>334640</v>
      </c>
      <c r="I21" s="7">
        <v>364080</v>
      </c>
      <c r="J21" s="7">
        <v>412880</v>
      </c>
      <c r="K21" s="7">
        <v>481260</v>
      </c>
      <c r="L21" s="7">
        <v>558200</v>
      </c>
      <c r="M21" s="7">
        <v>630600</v>
      </c>
      <c r="N21" s="7">
        <v>714740</v>
      </c>
      <c r="O21" s="7">
        <v>811880</v>
      </c>
      <c r="P21" s="7">
        <v>1004500</v>
      </c>
      <c r="Q21" s="7">
        <v>1111560</v>
      </c>
      <c r="R21" s="7">
        <v>1229680</v>
      </c>
      <c r="S21" s="7">
        <v>1362980</v>
      </c>
      <c r="T21" s="7">
        <v>1504920</v>
      </c>
      <c r="U21" s="7">
        <v>1639740</v>
      </c>
      <c r="V21" s="7">
        <v>1714700</v>
      </c>
      <c r="W21" s="7">
        <v>1782440</v>
      </c>
      <c r="X21" s="7">
        <v>1837880</v>
      </c>
      <c r="Y21" s="7">
        <v>1921780</v>
      </c>
      <c r="Z21" s="7">
        <v>2117020</v>
      </c>
    </row>
    <row r="22" spans="1:26">
      <c r="A22" s="6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" t="s">
        <v>20</v>
      </c>
      <c r="B23" s="7">
        <v>336380</v>
      </c>
      <c r="C23" s="7">
        <v>344600</v>
      </c>
      <c r="D23" s="7">
        <v>374740</v>
      </c>
      <c r="E23" s="7">
        <v>387840</v>
      </c>
      <c r="F23" s="7">
        <v>421200</v>
      </c>
      <c r="G23" s="7">
        <v>455120</v>
      </c>
      <c r="H23" s="7">
        <v>485340</v>
      </c>
      <c r="I23" s="7">
        <v>523800</v>
      </c>
      <c r="J23" s="7">
        <v>594120</v>
      </c>
      <c r="K23" s="7">
        <v>687420</v>
      </c>
      <c r="L23" s="7">
        <v>796300</v>
      </c>
      <c r="M23" s="7">
        <v>900420</v>
      </c>
      <c r="N23" s="7">
        <v>1015260</v>
      </c>
      <c r="O23" s="7">
        <v>1130900</v>
      </c>
      <c r="P23" s="7">
        <v>1380180</v>
      </c>
      <c r="Q23" s="7">
        <v>1534880</v>
      </c>
      <c r="R23" s="7">
        <v>1690240</v>
      </c>
      <c r="S23" s="7">
        <v>1865600</v>
      </c>
      <c r="T23" s="7">
        <v>2045080</v>
      </c>
      <c r="U23" s="7">
        <v>2225420</v>
      </c>
      <c r="V23" s="7">
        <v>2338900</v>
      </c>
      <c r="W23" s="7">
        <v>2443620</v>
      </c>
      <c r="X23" s="7">
        <v>2535960</v>
      </c>
      <c r="Y23" s="7">
        <v>2700400</v>
      </c>
      <c r="Z23" s="7">
        <v>3059200</v>
      </c>
    </row>
    <row r="24" spans="1:26">
      <c r="A24" s="6" t="s">
        <v>21</v>
      </c>
      <c r="B24" s="7">
        <v>57540</v>
      </c>
      <c r="C24" s="7">
        <v>63300</v>
      </c>
      <c r="D24" s="7">
        <v>67180</v>
      </c>
      <c r="E24" s="7">
        <v>68680</v>
      </c>
      <c r="F24" s="7">
        <v>73360</v>
      </c>
      <c r="G24" s="7">
        <v>77980</v>
      </c>
      <c r="H24" s="7">
        <v>82020</v>
      </c>
      <c r="I24" s="7">
        <v>86860</v>
      </c>
      <c r="J24" s="7">
        <v>96280</v>
      </c>
      <c r="K24" s="7">
        <v>113620</v>
      </c>
      <c r="L24" s="7">
        <v>129100</v>
      </c>
      <c r="M24" s="7">
        <v>144360</v>
      </c>
      <c r="N24" s="7">
        <v>162180</v>
      </c>
      <c r="O24" s="7">
        <v>177720</v>
      </c>
      <c r="P24" s="7">
        <v>213980</v>
      </c>
      <c r="Q24" s="7">
        <v>226320</v>
      </c>
      <c r="R24" s="7">
        <v>248760</v>
      </c>
      <c r="S24" s="7">
        <v>284500</v>
      </c>
      <c r="T24" s="7">
        <v>318560</v>
      </c>
      <c r="U24" s="7">
        <v>346160</v>
      </c>
      <c r="V24" s="7">
        <v>359340</v>
      </c>
      <c r="W24" s="7">
        <v>370540</v>
      </c>
      <c r="X24" s="7">
        <v>377960</v>
      </c>
      <c r="Y24" s="7">
        <v>386240</v>
      </c>
      <c r="Z24" s="7">
        <v>419480</v>
      </c>
    </row>
    <row r="25" spans="1:26">
      <c r="A25" s="6" t="s">
        <v>22</v>
      </c>
      <c r="B25" s="7">
        <v>580</v>
      </c>
      <c r="C25" s="7">
        <v>880</v>
      </c>
      <c r="D25" s="7">
        <v>1320</v>
      </c>
      <c r="E25" s="7">
        <v>1320</v>
      </c>
      <c r="F25" s="7">
        <v>1360</v>
      </c>
      <c r="G25" s="7">
        <v>1720</v>
      </c>
      <c r="H25" s="7">
        <v>2320</v>
      </c>
      <c r="I25" s="7">
        <v>2980</v>
      </c>
      <c r="J25" s="7">
        <v>3800</v>
      </c>
      <c r="K25" s="7">
        <v>4420</v>
      </c>
      <c r="L25" s="7">
        <v>4740</v>
      </c>
      <c r="M25" s="7">
        <v>5220</v>
      </c>
      <c r="N25" s="7">
        <v>6140</v>
      </c>
      <c r="O25" s="7">
        <v>5960</v>
      </c>
      <c r="P25" s="7">
        <v>7720</v>
      </c>
      <c r="Q25" s="7">
        <v>9080</v>
      </c>
      <c r="R25" s="7">
        <v>10940</v>
      </c>
      <c r="S25" s="7">
        <v>11800</v>
      </c>
      <c r="T25" s="7">
        <v>12940</v>
      </c>
      <c r="U25" s="7">
        <v>13800</v>
      </c>
      <c r="V25" s="7">
        <v>14060</v>
      </c>
      <c r="W25" s="7">
        <v>15640</v>
      </c>
      <c r="X25" s="7">
        <v>16660</v>
      </c>
      <c r="Y25" s="7">
        <v>18120</v>
      </c>
      <c r="Z25" s="7">
        <v>19180</v>
      </c>
    </row>
    <row r="26" spans="1:26">
      <c r="A26" s="6" t="s">
        <v>23</v>
      </c>
      <c r="B26" s="7">
        <v>1580</v>
      </c>
      <c r="C26" s="7">
        <v>2040</v>
      </c>
      <c r="D26" s="7">
        <v>2780</v>
      </c>
      <c r="E26" s="7">
        <v>3080</v>
      </c>
      <c r="F26" s="7">
        <v>4300</v>
      </c>
      <c r="G26" s="7">
        <v>4780</v>
      </c>
      <c r="H26" s="7">
        <v>6360</v>
      </c>
      <c r="I26" s="7">
        <v>6900</v>
      </c>
      <c r="J26" s="7">
        <v>8600</v>
      </c>
      <c r="K26" s="7">
        <v>10500</v>
      </c>
      <c r="L26" s="7">
        <v>11580</v>
      </c>
      <c r="M26" s="7">
        <v>13280</v>
      </c>
      <c r="N26" s="7">
        <v>16540</v>
      </c>
      <c r="O26" s="7">
        <v>19320</v>
      </c>
      <c r="P26" s="7">
        <v>23280</v>
      </c>
      <c r="Q26" s="7">
        <v>27880</v>
      </c>
      <c r="R26" s="7">
        <v>33260</v>
      </c>
      <c r="S26" s="7">
        <v>38920</v>
      </c>
      <c r="T26" s="7">
        <v>42780</v>
      </c>
      <c r="U26" s="7">
        <v>48800</v>
      </c>
      <c r="V26" s="7">
        <v>52980</v>
      </c>
      <c r="W26" s="7">
        <v>57620</v>
      </c>
      <c r="X26" s="7">
        <v>56200</v>
      </c>
      <c r="Y26" s="7">
        <v>56800</v>
      </c>
      <c r="Z26" s="7">
        <v>66600</v>
      </c>
    </row>
    <row r="27" spans="1:26">
      <c r="A27" s="6" t="s">
        <v>24</v>
      </c>
      <c r="B27" s="7">
        <v>5100</v>
      </c>
      <c r="C27" s="7">
        <v>6660</v>
      </c>
      <c r="D27" s="7">
        <v>9200</v>
      </c>
      <c r="E27" s="7">
        <v>11000</v>
      </c>
      <c r="F27" s="7">
        <v>12540</v>
      </c>
      <c r="G27" s="7">
        <v>14320</v>
      </c>
      <c r="H27" s="7">
        <v>15860</v>
      </c>
      <c r="I27" s="7">
        <v>16940</v>
      </c>
      <c r="J27" s="7">
        <v>19440</v>
      </c>
      <c r="K27" s="7">
        <v>21000</v>
      </c>
      <c r="L27" s="7">
        <v>22960</v>
      </c>
      <c r="M27" s="7">
        <v>25720</v>
      </c>
      <c r="N27" s="7">
        <v>28960</v>
      </c>
      <c r="O27" s="7">
        <v>30180</v>
      </c>
      <c r="P27" s="7">
        <v>33420</v>
      </c>
      <c r="Q27" s="7">
        <v>35940</v>
      </c>
      <c r="R27" s="7">
        <v>39820</v>
      </c>
      <c r="S27" s="7">
        <v>44760</v>
      </c>
      <c r="T27" s="7">
        <v>50480</v>
      </c>
      <c r="U27" s="7">
        <v>53740</v>
      </c>
      <c r="V27" s="7">
        <v>55440</v>
      </c>
      <c r="W27" s="7">
        <v>58320</v>
      </c>
      <c r="X27" s="7">
        <v>56300</v>
      </c>
      <c r="Y27" s="7">
        <v>56860</v>
      </c>
      <c r="Z27" s="7">
        <v>64020</v>
      </c>
    </row>
    <row r="28" spans="1:26">
      <c r="A28" s="6" t="s">
        <v>25</v>
      </c>
      <c r="B28" s="7">
        <v>8400</v>
      </c>
      <c r="C28" s="7">
        <v>6140</v>
      </c>
      <c r="D28" s="7">
        <v>7240</v>
      </c>
      <c r="E28" s="7">
        <v>6080</v>
      </c>
      <c r="F28" s="7">
        <v>6140</v>
      </c>
      <c r="G28" s="7">
        <v>6040</v>
      </c>
      <c r="H28" s="7">
        <v>6920</v>
      </c>
      <c r="I28" s="7">
        <v>7460</v>
      </c>
      <c r="J28" s="7">
        <v>7620</v>
      </c>
      <c r="K28" s="7">
        <v>8100</v>
      </c>
      <c r="L28" s="7">
        <v>10200</v>
      </c>
      <c r="M28" s="7">
        <v>12000</v>
      </c>
      <c r="N28" s="7">
        <v>13080</v>
      </c>
      <c r="O28" s="7">
        <v>15400</v>
      </c>
      <c r="P28" s="7">
        <v>18020</v>
      </c>
      <c r="Q28" s="7">
        <v>21440</v>
      </c>
      <c r="R28" s="7">
        <v>25740</v>
      </c>
      <c r="S28" s="7">
        <v>29160</v>
      </c>
      <c r="T28" s="7">
        <v>34220</v>
      </c>
      <c r="U28" s="7">
        <v>39040</v>
      </c>
      <c r="V28" s="7">
        <v>45020</v>
      </c>
      <c r="W28" s="7">
        <v>51620</v>
      </c>
      <c r="X28" s="7">
        <v>59360</v>
      </c>
      <c r="Y28" s="7">
        <v>67500</v>
      </c>
      <c r="Z28" s="7">
        <v>83920</v>
      </c>
    </row>
    <row r="29" spans="1:26">
      <c r="A29" s="60" t="s">
        <v>14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" t="s">
        <v>26</v>
      </c>
      <c r="B30" s="7">
        <v>203120</v>
      </c>
      <c r="C30" s="7">
        <v>211080</v>
      </c>
      <c r="D30" s="7">
        <v>225040</v>
      </c>
      <c r="E30" s="7">
        <v>232640</v>
      </c>
      <c r="F30" s="7">
        <v>253720</v>
      </c>
      <c r="G30" s="7">
        <v>273240</v>
      </c>
      <c r="H30" s="7">
        <v>293880</v>
      </c>
      <c r="I30" s="7">
        <v>317920</v>
      </c>
      <c r="J30" s="7">
        <v>359580</v>
      </c>
      <c r="K30" s="7">
        <v>416440</v>
      </c>
      <c r="L30" s="7">
        <v>479400</v>
      </c>
      <c r="M30" s="7">
        <v>546120</v>
      </c>
      <c r="N30" s="7">
        <v>608400</v>
      </c>
      <c r="O30" s="7">
        <v>684300</v>
      </c>
      <c r="P30" s="7">
        <v>830740</v>
      </c>
      <c r="Q30" s="7">
        <v>915220</v>
      </c>
      <c r="R30" s="7">
        <v>997980</v>
      </c>
      <c r="S30" s="7">
        <v>1093400</v>
      </c>
      <c r="T30" s="7">
        <v>1191220</v>
      </c>
      <c r="U30" s="7">
        <v>1298960</v>
      </c>
      <c r="V30" s="7">
        <v>1368600</v>
      </c>
      <c r="W30" s="7">
        <v>1439780</v>
      </c>
      <c r="X30" s="7">
        <v>1497480</v>
      </c>
      <c r="Y30" s="7">
        <v>1599780</v>
      </c>
      <c r="Z30" s="7">
        <v>1825860</v>
      </c>
    </row>
    <row r="31" spans="1:26">
      <c r="A31" s="6" t="s">
        <v>27</v>
      </c>
      <c r="B31" s="7">
        <v>206460</v>
      </c>
      <c r="C31" s="7">
        <v>212540</v>
      </c>
      <c r="D31" s="7">
        <v>237420</v>
      </c>
      <c r="E31" s="7">
        <v>245360</v>
      </c>
      <c r="F31" s="7">
        <v>265180</v>
      </c>
      <c r="G31" s="7">
        <v>286720</v>
      </c>
      <c r="H31" s="7">
        <v>304940</v>
      </c>
      <c r="I31" s="7">
        <v>327020</v>
      </c>
      <c r="J31" s="7">
        <v>370280</v>
      </c>
      <c r="K31" s="7">
        <v>428620</v>
      </c>
      <c r="L31" s="7">
        <v>495480</v>
      </c>
      <c r="M31" s="7">
        <v>554880</v>
      </c>
      <c r="N31" s="7">
        <v>633760</v>
      </c>
      <c r="O31" s="7">
        <v>695180</v>
      </c>
      <c r="P31" s="7">
        <v>845860</v>
      </c>
      <c r="Q31" s="7">
        <v>940320</v>
      </c>
      <c r="R31" s="7">
        <v>1050780</v>
      </c>
      <c r="S31" s="7">
        <v>1181340</v>
      </c>
      <c r="T31" s="7">
        <v>1312840</v>
      </c>
      <c r="U31" s="7">
        <v>1428000</v>
      </c>
      <c r="V31" s="7">
        <v>1497140</v>
      </c>
      <c r="W31" s="7">
        <v>1557580</v>
      </c>
      <c r="X31" s="7">
        <v>1604960</v>
      </c>
      <c r="Y31" s="7">
        <v>1686140</v>
      </c>
      <c r="Z31" s="7">
        <v>1886540</v>
      </c>
    </row>
    <row r="32" spans="1:26">
      <c r="A32" s="60" t="s">
        <v>14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" t="s">
        <v>34</v>
      </c>
      <c r="B33" s="7">
        <v>179600</v>
      </c>
      <c r="C33" s="7">
        <v>182320</v>
      </c>
      <c r="D33" s="7">
        <v>192160</v>
      </c>
      <c r="E33" s="7">
        <v>193040</v>
      </c>
      <c r="F33" s="7">
        <v>205260</v>
      </c>
      <c r="G33" s="7">
        <v>216340</v>
      </c>
      <c r="H33" s="7">
        <v>222520</v>
      </c>
      <c r="I33" s="7">
        <v>237660</v>
      </c>
      <c r="J33" s="7">
        <v>260600</v>
      </c>
      <c r="K33" s="7">
        <v>301440</v>
      </c>
      <c r="L33" s="7">
        <v>346400</v>
      </c>
      <c r="M33" s="7">
        <v>395400</v>
      </c>
      <c r="N33" s="7">
        <v>437940</v>
      </c>
      <c r="O33" s="7">
        <v>488200</v>
      </c>
      <c r="P33" s="7">
        <v>602120</v>
      </c>
      <c r="Q33" s="7">
        <v>677920</v>
      </c>
      <c r="R33" s="7">
        <v>759320</v>
      </c>
      <c r="S33" s="7">
        <v>848480</v>
      </c>
      <c r="T33" s="7">
        <v>939060</v>
      </c>
      <c r="U33" s="7">
        <v>1020140</v>
      </c>
      <c r="V33" s="7">
        <v>1089300</v>
      </c>
      <c r="W33" s="7">
        <v>1149920</v>
      </c>
      <c r="X33" s="7">
        <v>1199620</v>
      </c>
      <c r="Y33" s="7">
        <v>1294120</v>
      </c>
      <c r="Z33" s="7">
        <v>1570200</v>
      </c>
    </row>
    <row r="34" spans="1:26">
      <c r="A34" s="6" t="s">
        <v>35</v>
      </c>
      <c r="B34" s="7">
        <v>70740</v>
      </c>
      <c r="C34" s="7">
        <v>75920</v>
      </c>
      <c r="D34" s="7">
        <v>84140</v>
      </c>
      <c r="E34" s="7">
        <v>91120</v>
      </c>
      <c r="F34" s="7">
        <v>103620</v>
      </c>
      <c r="G34" s="7">
        <v>116000</v>
      </c>
      <c r="H34" s="7">
        <v>132660</v>
      </c>
      <c r="I34" s="7">
        <v>147700</v>
      </c>
      <c r="J34" s="7">
        <v>172120</v>
      </c>
      <c r="K34" s="7">
        <v>207820</v>
      </c>
      <c r="L34" s="7">
        <v>250520</v>
      </c>
      <c r="M34" s="7">
        <v>286060</v>
      </c>
      <c r="N34" s="7">
        <v>332900</v>
      </c>
      <c r="O34" s="7">
        <v>380380</v>
      </c>
      <c r="P34" s="7">
        <v>467800</v>
      </c>
      <c r="Q34" s="7">
        <v>536040</v>
      </c>
      <c r="R34" s="7">
        <v>612660</v>
      </c>
      <c r="S34" s="7">
        <v>695760</v>
      </c>
      <c r="T34" s="7">
        <v>775520</v>
      </c>
      <c r="U34" s="7">
        <v>863160</v>
      </c>
      <c r="V34" s="7">
        <v>917220</v>
      </c>
      <c r="W34" s="7">
        <v>987480</v>
      </c>
      <c r="X34" s="7">
        <v>1029560</v>
      </c>
      <c r="Y34" s="7">
        <v>1086520</v>
      </c>
      <c r="Z34" s="7">
        <v>1168800</v>
      </c>
    </row>
    <row r="35" spans="1:26">
      <c r="A35" s="6" t="s">
        <v>36</v>
      </c>
      <c r="B35" s="7">
        <v>89380</v>
      </c>
      <c r="C35" s="7">
        <v>90660</v>
      </c>
      <c r="D35" s="7">
        <v>99940</v>
      </c>
      <c r="E35" s="7">
        <v>102380</v>
      </c>
      <c r="F35" s="7">
        <v>108160</v>
      </c>
      <c r="G35" s="7">
        <v>114220</v>
      </c>
      <c r="H35" s="7">
        <v>118920</v>
      </c>
      <c r="I35" s="7">
        <v>122300</v>
      </c>
      <c r="J35" s="7">
        <v>136260</v>
      </c>
      <c r="K35" s="7">
        <v>147780</v>
      </c>
      <c r="L35" s="7">
        <v>163640</v>
      </c>
      <c r="M35" s="7">
        <v>180420</v>
      </c>
      <c r="N35" s="7">
        <v>198840</v>
      </c>
      <c r="O35" s="7">
        <v>218000</v>
      </c>
      <c r="P35" s="7">
        <v>265000</v>
      </c>
      <c r="Q35" s="7">
        <v>275460</v>
      </c>
      <c r="R35" s="7">
        <v>296280</v>
      </c>
      <c r="S35" s="7">
        <v>316860</v>
      </c>
      <c r="T35" s="7">
        <v>343320</v>
      </c>
      <c r="U35" s="7">
        <v>358260</v>
      </c>
      <c r="V35" s="7">
        <v>368120</v>
      </c>
      <c r="W35" s="7">
        <v>368940</v>
      </c>
      <c r="X35" s="7">
        <v>377080</v>
      </c>
      <c r="Y35" s="7">
        <v>392440</v>
      </c>
      <c r="Z35" s="7">
        <v>427640</v>
      </c>
    </row>
    <row r="36" spans="1:26">
      <c r="A36" s="6" t="s">
        <v>37</v>
      </c>
      <c r="B36" s="7">
        <v>69860</v>
      </c>
      <c r="C36" s="7">
        <v>74720</v>
      </c>
      <c r="D36" s="7">
        <v>86220</v>
      </c>
      <c r="E36" s="7">
        <v>91460</v>
      </c>
      <c r="F36" s="7">
        <v>101860</v>
      </c>
      <c r="G36" s="7">
        <v>113400</v>
      </c>
      <c r="H36" s="7">
        <v>124720</v>
      </c>
      <c r="I36" s="7">
        <v>137280</v>
      </c>
      <c r="J36" s="7">
        <v>160880</v>
      </c>
      <c r="K36" s="7">
        <v>188020</v>
      </c>
      <c r="L36" s="7">
        <v>214320</v>
      </c>
      <c r="M36" s="7">
        <v>239120</v>
      </c>
      <c r="N36" s="7">
        <v>272480</v>
      </c>
      <c r="O36" s="7">
        <v>292900</v>
      </c>
      <c r="P36" s="7">
        <v>341680</v>
      </c>
      <c r="Q36" s="7">
        <v>366120</v>
      </c>
      <c r="R36" s="7">
        <v>380500</v>
      </c>
      <c r="S36" s="7">
        <v>413640</v>
      </c>
      <c r="T36" s="7">
        <v>446160</v>
      </c>
      <c r="U36" s="7">
        <v>485400</v>
      </c>
      <c r="V36" s="7">
        <v>491100</v>
      </c>
      <c r="W36" s="7">
        <v>491020</v>
      </c>
      <c r="X36" s="7">
        <v>496180</v>
      </c>
      <c r="Y36" s="7">
        <v>512840</v>
      </c>
      <c r="Z36" s="7">
        <v>545760</v>
      </c>
    </row>
    <row r="37" spans="1:26">
      <c r="A37" s="60" t="s">
        <v>14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>
      <c r="A38" s="6" t="s">
        <v>31</v>
      </c>
      <c r="B38" s="7">
        <v>409580</v>
      </c>
      <c r="C38" s="7">
        <v>423620</v>
      </c>
      <c r="D38" s="7">
        <v>462460</v>
      </c>
      <c r="E38" s="7">
        <v>478000</v>
      </c>
      <c r="F38" s="7">
        <v>518900</v>
      </c>
      <c r="G38" s="7">
        <v>559960</v>
      </c>
      <c r="H38" s="7">
        <v>598820</v>
      </c>
      <c r="I38" s="7">
        <v>644940</v>
      </c>
      <c r="J38" s="7">
        <v>729860</v>
      </c>
      <c r="K38" s="7">
        <v>845060</v>
      </c>
      <c r="L38" s="7">
        <v>974880</v>
      </c>
      <c r="M38" s="7">
        <v>1101000</v>
      </c>
      <c r="N38" s="7">
        <v>1242160</v>
      </c>
      <c r="O38" s="7">
        <v>1379480</v>
      </c>
      <c r="P38" s="7">
        <v>1676600</v>
      </c>
      <c r="Q38" s="7">
        <v>1855540</v>
      </c>
      <c r="R38" s="7">
        <v>2048760</v>
      </c>
      <c r="S38" s="7">
        <v>2274740</v>
      </c>
      <c r="T38" s="7">
        <v>2504060</v>
      </c>
      <c r="U38" s="7">
        <v>2726960</v>
      </c>
      <c r="V38" s="7">
        <v>2865740</v>
      </c>
      <c r="W38" s="7">
        <v>2997360</v>
      </c>
      <c r="X38" s="7">
        <v>3102440</v>
      </c>
      <c r="Y38" s="7">
        <v>3285920</v>
      </c>
      <c r="Z38" s="7">
        <v>3712400</v>
      </c>
    </row>
    <row r="39" spans="1:26">
      <c r="A39" s="60" t="s">
        <v>14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4.1" customHeight="1"/>
  </sheetData>
  <mergeCells count="6">
    <mergeCell ref="A39:Z39"/>
    <mergeCell ref="A16:Z16"/>
    <mergeCell ref="A22:Z22"/>
    <mergeCell ref="A29:Z29"/>
    <mergeCell ref="A32:Z32"/>
    <mergeCell ref="A37:Z37"/>
  </mergeCells>
  <pageMargins left="0.08" right="0.08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/>
  </sheetViews>
  <sheetFormatPr defaultColWidth="9.140625" defaultRowHeight="15"/>
  <cols>
    <col min="1" max="1" width="31.5703125" style="1" bestFit="1" customWidth="1"/>
    <col min="2" max="26" width="8.85546875" style="1" bestFit="1" customWidth="1"/>
    <col min="27" max="16384" width="9.140625" style="1"/>
  </cols>
  <sheetData>
    <row r="1" spans="1:26" s="2" customFormat="1" ht="14.1" customHeight="1">
      <c r="A1" s="2" t="s">
        <v>38</v>
      </c>
    </row>
    <row r="2" spans="1:26" s="2" customFormat="1" ht="14.1" customHeight="1">
      <c r="A2" s="2" t="s">
        <v>39</v>
      </c>
    </row>
    <row r="3" spans="1:26" s="3" customFormat="1" ht="14.1" customHeight="1">
      <c r="A3" s="3" t="s">
        <v>2</v>
      </c>
    </row>
    <row r="4" spans="1:26" ht="14.1" customHeight="1"/>
    <row r="5" spans="1:26">
      <c r="A5" s="4" t="s">
        <v>3</v>
      </c>
      <c r="B5" s="5">
        <v>1992</v>
      </c>
      <c r="C5" s="5">
        <v>1993</v>
      </c>
      <c r="D5" s="5">
        <v>1994</v>
      </c>
      <c r="E5" s="5">
        <v>1995</v>
      </c>
      <c r="F5" s="5">
        <v>1996</v>
      </c>
      <c r="G5" s="5">
        <v>1997</v>
      </c>
      <c r="H5" s="5">
        <v>1998</v>
      </c>
      <c r="I5" s="5">
        <v>1999</v>
      </c>
      <c r="J5" s="5">
        <v>2000</v>
      </c>
      <c r="K5" s="5">
        <v>2001</v>
      </c>
      <c r="L5" s="5">
        <v>2002</v>
      </c>
      <c r="M5" s="5">
        <v>2003</v>
      </c>
      <c r="N5" s="5">
        <v>2004</v>
      </c>
      <c r="O5" s="5">
        <v>2005</v>
      </c>
      <c r="P5" s="5">
        <v>2006</v>
      </c>
      <c r="Q5" s="5">
        <v>2007</v>
      </c>
      <c r="R5" s="5">
        <v>2008</v>
      </c>
      <c r="S5" s="5">
        <v>2009</v>
      </c>
      <c r="T5" s="5">
        <v>2010</v>
      </c>
      <c r="U5" s="5">
        <v>2011</v>
      </c>
      <c r="V5" s="5">
        <v>2012</v>
      </c>
      <c r="W5" s="5">
        <v>2013</v>
      </c>
      <c r="X5" s="5">
        <v>2014</v>
      </c>
      <c r="Y5" s="5">
        <v>2015</v>
      </c>
      <c r="Z5" s="5">
        <v>2016</v>
      </c>
    </row>
    <row r="6" spans="1:26">
      <c r="A6" s="6" t="s">
        <v>4</v>
      </c>
      <c r="B6" s="7">
        <v>2960</v>
      </c>
      <c r="C6" s="7">
        <v>3500</v>
      </c>
      <c r="D6" s="7">
        <v>4080</v>
      </c>
      <c r="E6" s="7">
        <v>4440</v>
      </c>
      <c r="F6" s="7">
        <v>4420</v>
      </c>
      <c r="G6" s="7">
        <v>4880</v>
      </c>
      <c r="H6" s="7">
        <v>4660</v>
      </c>
      <c r="I6" s="7">
        <v>5020</v>
      </c>
      <c r="J6" s="7">
        <v>5320</v>
      </c>
      <c r="K6" s="7">
        <v>5840</v>
      </c>
      <c r="L6" s="7">
        <v>6020</v>
      </c>
      <c r="M6" s="7">
        <v>6940</v>
      </c>
      <c r="N6" s="7">
        <v>8180</v>
      </c>
      <c r="O6" s="7">
        <v>9540</v>
      </c>
      <c r="P6" s="7">
        <v>9380</v>
      </c>
      <c r="Q6" s="7">
        <v>10840</v>
      </c>
      <c r="R6" s="7">
        <v>10480</v>
      </c>
      <c r="S6" s="7">
        <v>11540</v>
      </c>
      <c r="T6" s="7">
        <v>12160</v>
      </c>
      <c r="U6" s="7">
        <v>12340</v>
      </c>
      <c r="V6" s="7">
        <v>12420</v>
      </c>
      <c r="W6" s="7">
        <v>12340</v>
      </c>
      <c r="X6" s="7">
        <v>11640</v>
      </c>
      <c r="Y6" s="7">
        <v>10720</v>
      </c>
      <c r="Z6" s="7">
        <v>11060</v>
      </c>
    </row>
    <row r="7" spans="1:26">
      <c r="A7" s="6" t="s">
        <v>5</v>
      </c>
      <c r="B7" s="7">
        <v>15900</v>
      </c>
      <c r="C7" s="7">
        <v>18460</v>
      </c>
      <c r="D7" s="7">
        <v>20040</v>
      </c>
      <c r="E7" s="7">
        <v>22580</v>
      </c>
      <c r="F7" s="7">
        <v>25080</v>
      </c>
      <c r="G7" s="7">
        <v>26560</v>
      </c>
      <c r="H7" s="7">
        <v>28860</v>
      </c>
      <c r="I7" s="7">
        <v>30900</v>
      </c>
      <c r="J7" s="7">
        <v>33820</v>
      </c>
      <c r="K7" s="7">
        <v>36440</v>
      </c>
      <c r="L7" s="7">
        <v>39860</v>
      </c>
      <c r="M7" s="7">
        <v>42920</v>
      </c>
      <c r="N7" s="7">
        <v>45760</v>
      </c>
      <c r="O7" s="7">
        <v>47460</v>
      </c>
      <c r="P7" s="7">
        <v>47060</v>
      </c>
      <c r="Q7" s="7">
        <v>50980</v>
      </c>
      <c r="R7" s="7">
        <v>52400</v>
      </c>
      <c r="S7" s="7">
        <v>53760</v>
      </c>
      <c r="T7" s="7">
        <v>55860</v>
      </c>
      <c r="U7" s="7">
        <v>56160</v>
      </c>
      <c r="V7" s="7">
        <v>58360</v>
      </c>
      <c r="W7" s="7">
        <v>55840</v>
      </c>
      <c r="X7" s="7">
        <v>52920</v>
      </c>
      <c r="Y7" s="7">
        <v>51620</v>
      </c>
      <c r="Z7" s="7">
        <v>51520</v>
      </c>
    </row>
    <row r="8" spans="1:26">
      <c r="A8" s="6" t="s">
        <v>6</v>
      </c>
      <c r="B8" s="7">
        <v>43400</v>
      </c>
      <c r="C8" s="7">
        <v>49980</v>
      </c>
      <c r="D8" s="7">
        <v>57720</v>
      </c>
      <c r="E8" s="7">
        <v>65040</v>
      </c>
      <c r="F8" s="7">
        <v>72660</v>
      </c>
      <c r="G8" s="7">
        <v>78620</v>
      </c>
      <c r="H8" s="7">
        <v>87340</v>
      </c>
      <c r="I8" s="7">
        <v>95260</v>
      </c>
      <c r="J8" s="7">
        <v>105560</v>
      </c>
      <c r="K8" s="7">
        <v>117360</v>
      </c>
      <c r="L8" s="7">
        <v>135440</v>
      </c>
      <c r="M8" s="7">
        <v>150080</v>
      </c>
      <c r="N8" s="7">
        <v>163760</v>
      </c>
      <c r="O8" s="7">
        <v>168040</v>
      </c>
      <c r="P8" s="7">
        <v>169060</v>
      </c>
      <c r="Q8" s="7">
        <v>172080</v>
      </c>
      <c r="R8" s="7">
        <v>177280</v>
      </c>
      <c r="S8" s="7">
        <v>183860</v>
      </c>
      <c r="T8" s="7">
        <v>191980</v>
      </c>
      <c r="U8" s="7">
        <v>196760</v>
      </c>
      <c r="V8" s="7">
        <v>194220</v>
      </c>
      <c r="W8" s="7">
        <v>185340</v>
      </c>
      <c r="X8" s="7">
        <v>176460</v>
      </c>
      <c r="Y8" s="7">
        <v>163620</v>
      </c>
      <c r="Z8" s="7">
        <v>160280</v>
      </c>
    </row>
    <row r="9" spans="1:26">
      <c r="A9" s="6" t="s">
        <v>7</v>
      </c>
      <c r="B9" s="7">
        <v>106100</v>
      </c>
      <c r="C9" s="7">
        <v>117100</v>
      </c>
      <c r="D9" s="7">
        <v>131360</v>
      </c>
      <c r="E9" s="7">
        <v>143620</v>
      </c>
      <c r="F9" s="7">
        <v>162280</v>
      </c>
      <c r="G9" s="7">
        <v>179740</v>
      </c>
      <c r="H9" s="7">
        <v>194520</v>
      </c>
      <c r="I9" s="7">
        <v>213640</v>
      </c>
      <c r="J9" s="7">
        <v>235420</v>
      </c>
      <c r="K9" s="7">
        <v>268080</v>
      </c>
      <c r="L9" s="7">
        <v>298420</v>
      </c>
      <c r="M9" s="7">
        <v>327760</v>
      </c>
      <c r="N9" s="7">
        <v>361080</v>
      </c>
      <c r="O9" s="7">
        <v>385020</v>
      </c>
      <c r="P9" s="7">
        <v>390660</v>
      </c>
      <c r="Q9" s="7">
        <v>408780</v>
      </c>
      <c r="R9" s="7">
        <v>423200</v>
      </c>
      <c r="S9" s="7">
        <v>444460</v>
      </c>
      <c r="T9" s="7">
        <v>468820</v>
      </c>
      <c r="U9" s="7">
        <v>492100</v>
      </c>
      <c r="V9" s="7">
        <v>497880</v>
      </c>
      <c r="W9" s="7">
        <v>496600</v>
      </c>
      <c r="X9" s="7">
        <v>485900</v>
      </c>
      <c r="Y9" s="7">
        <v>476820</v>
      </c>
      <c r="Z9" s="7">
        <v>475960</v>
      </c>
    </row>
    <row r="10" spans="1:26">
      <c r="A10" s="6" t="s">
        <v>8</v>
      </c>
      <c r="B10" s="7">
        <v>103540</v>
      </c>
      <c r="C10" s="7">
        <v>111160</v>
      </c>
      <c r="D10" s="7">
        <v>121300</v>
      </c>
      <c r="E10" s="7">
        <v>129120</v>
      </c>
      <c r="F10" s="7">
        <v>136040</v>
      </c>
      <c r="G10" s="7">
        <v>144480</v>
      </c>
      <c r="H10" s="7">
        <v>154560</v>
      </c>
      <c r="I10" s="7">
        <v>164040</v>
      </c>
      <c r="J10" s="7">
        <v>180360</v>
      </c>
      <c r="K10" s="7">
        <v>204240</v>
      </c>
      <c r="L10" s="7">
        <v>232660</v>
      </c>
      <c r="M10" s="7">
        <v>257720</v>
      </c>
      <c r="N10" s="7">
        <v>287400</v>
      </c>
      <c r="O10" s="7">
        <v>295500</v>
      </c>
      <c r="P10" s="7">
        <v>299240</v>
      </c>
      <c r="Q10" s="7">
        <v>313940</v>
      </c>
      <c r="R10" s="7">
        <v>320900</v>
      </c>
      <c r="S10" s="7">
        <v>336720</v>
      </c>
      <c r="T10" s="7">
        <v>360000</v>
      </c>
      <c r="U10" s="7">
        <v>380000</v>
      </c>
      <c r="V10" s="7">
        <v>376080</v>
      </c>
      <c r="W10" s="7">
        <v>376440</v>
      </c>
      <c r="X10" s="7">
        <v>370440</v>
      </c>
      <c r="Y10" s="7">
        <v>371180</v>
      </c>
      <c r="Z10" s="7">
        <v>380420</v>
      </c>
    </row>
    <row r="11" spans="1:26">
      <c r="A11" s="6" t="s">
        <v>9</v>
      </c>
      <c r="B11" s="7">
        <v>717860</v>
      </c>
      <c r="C11" s="7">
        <v>731280</v>
      </c>
      <c r="D11" s="7">
        <v>751780</v>
      </c>
      <c r="E11" s="7">
        <v>746780</v>
      </c>
      <c r="F11" s="7">
        <v>748260</v>
      </c>
      <c r="G11" s="7">
        <v>742560</v>
      </c>
      <c r="H11" s="7">
        <v>743320</v>
      </c>
      <c r="I11" s="7">
        <v>765620</v>
      </c>
      <c r="J11" s="7">
        <v>809240</v>
      </c>
      <c r="K11" s="7">
        <v>890900</v>
      </c>
      <c r="L11" s="7">
        <v>987100</v>
      </c>
      <c r="M11" s="7">
        <v>1074660</v>
      </c>
      <c r="N11" s="7">
        <v>1152660</v>
      </c>
      <c r="O11" s="7">
        <v>1180800</v>
      </c>
      <c r="P11" s="7">
        <v>1189060</v>
      </c>
      <c r="Q11" s="7">
        <v>1207260</v>
      </c>
      <c r="R11" s="7">
        <v>1215440</v>
      </c>
      <c r="S11" s="7">
        <v>1258040</v>
      </c>
      <c r="T11" s="7">
        <v>1308900</v>
      </c>
      <c r="U11" s="7">
        <v>1344640</v>
      </c>
      <c r="V11" s="7">
        <v>1375220</v>
      </c>
      <c r="W11" s="7">
        <v>1411800</v>
      </c>
      <c r="X11" s="7">
        <v>1429220</v>
      </c>
      <c r="Y11" s="7">
        <v>1473280</v>
      </c>
      <c r="Z11" s="7">
        <v>1498420</v>
      </c>
    </row>
    <row r="12" spans="1:26">
      <c r="A12" s="6" t="s">
        <v>10</v>
      </c>
      <c r="B12" s="7">
        <v>866180</v>
      </c>
      <c r="C12" s="7">
        <v>896540</v>
      </c>
      <c r="D12" s="7">
        <v>950380</v>
      </c>
      <c r="E12" s="7">
        <v>962100</v>
      </c>
      <c r="F12" s="7">
        <v>972100</v>
      </c>
      <c r="G12" s="7">
        <v>992840</v>
      </c>
      <c r="H12" s="7">
        <v>1004720</v>
      </c>
      <c r="I12" s="7">
        <v>1019420</v>
      </c>
      <c r="J12" s="7">
        <v>1064540</v>
      </c>
      <c r="K12" s="7">
        <v>1136060</v>
      </c>
      <c r="L12" s="7">
        <v>1205240</v>
      </c>
      <c r="M12" s="7">
        <v>1247800</v>
      </c>
      <c r="N12" s="7">
        <v>1305760</v>
      </c>
      <c r="O12" s="7">
        <v>1322920</v>
      </c>
      <c r="P12" s="7">
        <v>1326540</v>
      </c>
      <c r="Q12" s="7">
        <v>1358400</v>
      </c>
      <c r="R12" s="7">
        <v>1396280</v>
      </c>
      <c r="S12" s="7">
        <v>1423180</v>
      </c>
      <c r="T12" s="7">
        <v>1463860</v>
      </c>
      <c r="U12" s="7">
        <v>1495800</v>
      </c>
      <c r="V12" s="7">
        <v>1516880</v>
      </c>
      <c r="W12" s="7">
        <v>1530580</v>
      </c>
      <c r="X12" s="7">
        <v>1522420</v>
      </c>
      <c r="Y12" s="7">
        <v>1517760</v>
      </c>
      <c r="Z12" s="7">
        <v>1604540</v>
      </c>
    </row>
    <row r="13" spans="1:26">
      <c r="A13" s="6" t="s">
        <v>11</v>
      </c>
      <c r="B13" s="7">
        <v>691100</v>
      </c>
      <c r="C13" s="7">
        <v>714620</v>
      </c>
      <c r="D13" s="7">
        <v>739600</v>
      </c>
      <c r="E13" s="7">
        <v>769260</v>
      </c>
      <c r="F13" s="7">
        <v>804820</v>
      </c>
      <c r="G13" s="7">
        <v>840380</v>
      </c>
      <c r="H13" s="7">
        <v>870940</v>
      </c>
      <c r="I13" s="7">
        <v>928480</v>
      </c>
      <c r="J13" s="7">
        <v>981920</v>
      </c>
      <c r="K13" s="7">
        <v>1042040</v>
      </c>
      <c r="L13" s="7">
        <v>1119060</v>
      </c>
      <c r="M13" s="7">
        <v>1177600</v>
      </c>
      <c r="N13" s="7">
        <v>1211780</v>
      </c>
      <c r="O13" s="7">
        <v>1224780</v>
      </c>
      <c r="P13" s="7">
        <v>1209320</v>
      </c>
      <c r="Q13" s="7">
        <v>1209080</v>
      </c>
      <c r="R13" s="7">
        <v>1183820</v>
      </c>
      <c r="S13" s="7">
        <v>1201480</v>
      </c>
      <c r="T13" s="7">
        <v>1224360</v>
      </c>
      <c r="U13" s="7">
        <v>1258300</v>
      </c>
      <c r="V13" s="7">
        <v>1264420</v>
      </c>
      <c r="W13" s="7">
        <v>1273800</v>
      </c>
      <c r="X13" s="7">
        <v>1245940</v>
      </c>
      <c r="Y13" s="7">
        <v>1241020</v>
      </c>
      <c r="Z13" s="7">
        <v>1274640</v>
      </c>
    </row>
    <row r="14" spans="1:26">
      <c r="A14" s="6" t="s">
        <v>12</v>
      </c>
      <c r="B14" s="7">
        <v>447740</v>
      </c>
      <c r="C14" s="7">
        <v>463820</v>
      </c>
      <c r="D14" s="7">
        <v>501760</v>
      </c>
      <c r="E14" s="7">
        <v>517460</v>
      </c>
      <c r="F14" s="7">
        <v>537020</v>
      </c>
      <c r="G14" s="7">
        <v>555480</v>
      </c>
      <c r="H14" s="7">
        <v>575720</v>
      </c>
      <c r="I14" s="7">
        <v>593460</v>
      </c>
      <c r="J14" s="7">
        <v>634080</v>
      </c>
      <c r="K14" s="7">
        <v>702400</v>
      </c>
      <c r="L14" s="7">
        <v>771300</v>
      </c>
      <c r="M14" s="7">
        <v>826740</v>
      </c>
      <c r="N14" s="7">
        <v>896040</v>
      </c>
      <c r="O14" s="7">
        <v>914200</v>
      </c>
      <c r="P14" s="7">
        <v>918560</v>
      </c>
      <c r="Q14" s="7">
        <v>940960</v>
      </c>
      <c r="R14" s="7">
        <v>945320</v>
      </c>
      <c r="S14" s="7">
        <v>961780</v>
      </c>
      <c r="T14" s="7">
        <v>983820</v>
      </c>
      <c r="U14" s="7">
        <v>982800</v>
      </c>
      <c r="V14" s="7">
        <v>960560</v>
      </c>
      <c r="W14" s="7">
        <v>927560</v>
      </c>
      <c r="X14" s="7">
        <v>904320</v>
      </c>
      <c r="Y14" s="7">
        <v>886260</v>
      </c>
      <c r="Z14" s="7">
        <v>911200</v>
      </c>
    </row>
    <row r="15" spans="1:26">
      <c r="A15" s="6" t="s">
        <v>13</v>
      </c>
      <c r="B15" s="7">
        <v>313120</v>
      </c>
      <c r="C15" s="7">
        <v>326620</v>
      </c>
      <c r="D15" s="7">
        <v>351800</v>
      </c>
      <c r="E15" s="7">
        <v>365480</v>
      </c>
      <c r="F15" s="7">
        <v>382040</v>
      </c>
      <c r="G15" s="7">
        <v>406580</v>
      </c>
      <c r="H15" s="7">
        <v>423980</v>
      </c>
      <c r="I15" s="7">
        <v>440540</v>
      </c>
      <c r="J15" s="7">
        <v>467080</v>
      </c>
      <c r="K15" s="7">
        <v>505660</v>
      </c>
      <c r="L15" s="7">
        <v>542340</v>
      </c>
      <c r="M15" s="7">
        <v>578960</v>
      </c>
      <c r="N15" s="7">
        <v>621200</v>
      </c>
      <c r="O15" s="7">
        <v>654300</v>
      </c>
      <c r="P15" s="7">
        <v>687780</v>
      </c>
      <c r="Q15" s="7">
        <v>729960</v>
      </c>
      <c r="R15" s="7">
        <v>763320</v>
      </c>
      <c r="S15" s="7">
        <v>814880</v>
      </c>
      <c r="T15" s="7">
        <v>856100</v>
      </c>
      <c r="U15" s="7">
        <v>887900</v>
      </c>
      <c r="V15" s="7">
        <v>894160</v>
      </c>
      <c r="W15" s="7">
        <v>899420</v>
      </c>
      <c r="X15" s="7">
        <v>884140</v>
      </c>
      <c r="Y15" s="7">
        <v>870360</v>
      </c>
      <c r="Z15" s="7">
        <v>877120</v>
      </c>
    </row>
    <row r="16" spans="1:26">
      <c r="A16" s="60" t="s">
        <v>14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" t="s">
        <v>15</v>
      </c>
      <c r="B17" s="7">
        <v>35780</v>
      </c>
      <c r="C17" s="7">
        <v>41760</v>
      </c>
      <c r="D17" s="7">
        <v>47000</v>
      </c>
      <c r="E17" s="7">
        <v>52360</v>
      </c>
      <c r="F17" s="7">
        <v>57360</v>
      </c>
      <c r="G17" s="7">
        <v>62860</v>
      </c>
      <c r="H17" s="7">
        <v>69180</v>
      </c>
      <c r="I17" s="7">
        <v>74080</v>
      </c>
      <c r="J17" s="7">
        <v>80780</v>
      </c>
      <c r="K17" s="7">
        <v>87900</v>
      </c>
      <c r="L17" s="7">
        <v>98120</v>
      </c>
      <c r="M17" s="7">
        <v>106800</v>
      </c>
      <c r="N17" s="7">
        <v>115160</v>
      </c>
      <c r="O17" s="7">
        <v>121180</v>
      </c>
      <c r="P17" s="7">
        <v>119980</v>
      </c>
      <c r="Q17" s="7">
        <v>125520</v>
      </c>
      <c r="R17" s="7">
        <v>127600</v>
      </c>
      <c r="S17" s="7">
        <v>131600</v>
      </c>
      <c r="T17" s="7">
        <v>134940</v>
      </c>
      <c r="U17" s="7">
        <v>138200</v>
      </c>
      <c r="V17" s="7">
        <v>141580</v>
      </c>
      <c r="W17" s="7">
        <v>135540</v>
      </c>
      <c r="X17" s="7">
        <v>129240</v>
      </c>
      <c r="Y17" s="7">
        <v>121100</v>
      </c>
      <c r="Z17" s="7">
        <v>119860</v>
      </c>
    </row>
    <row r="18" spans="1:26">
      <c r="A18" s="6" t="s">
        <v>16</v>
      </c>
      <c r="B18" s="7">
        <v>65700</v>
      </c>
      <c r="C18" s="7">
        <v>75520</v>
      </c>
      <c r="D18" s="7">
        <v>86700</v>
      </c>
      <c r="E18" s="7">
        <v>98160</v>
      </c>
      <c r="F18" s="7">
        <v>111180</v>
      </c>
      <c r="G18" s="7">
        <v>120760</v>
      </c>
      <c r="H18" s="7">
        <v>130380</v>
      </c>
      <c r="I18" s="7">
        <v>142900</v>
      </c>
      <c r="J18" s="7">
        <v>159640</v>
      </c>
      <c r="K18" s="7">
        <v>182500</v>
      </c>
      <c r="L18" s="7">
        <v>203540</v>
      </c>
      <c r="M18" s="7">
        <v>224100</v>
      </c>
      <c r="N18" s="7">
        <v>247520</v>
      </c>
      <c r="O18" s="7">
        <v>260200</v>
      </c>
      <c r="P18" s="7">
        <v>261920</v>
      </c>
      <c r="Q18" s="7">
        <v>276880</v>
      </c>
      <c r="R18" s="7">
        <v>287740</v>
      </c>
      <c r="S18" s="7">
        <v>300380</v>
      </c>
      <c r="T18" s="7">
        <v>316480</v>
      </c>
      <c r="U18" s="7">
        <v>329900</v>
      </c>
      <c r="V18" s="7">
        <v>325880</v>
      </c>
      <c r="W18" s="7">
        <v>318480</v>
      </c>
      <c r="X18" s="7">
        <v>303940</v>
      </c>
      <c r="Y18" s="7">
        <v>291940</v>
      </c>
      <c r="Z18" s="7">
        <v>287080</v>
      </c>
    </row>
    <row r="19" spans="1:26">
      <c r="A19" s="6" t="s">
        <v>17</v>
      </c>
      <c r="B19" s="7">
        <v>170420</v>
      </c>
      <c r="C19" s="7">
        <v>182920</v>
      </c>
      <c r="D19" s="7">
        <v>200800</v>
      </c>
      <c r="E19" s="7">
        <v>214280</v>
      </c>
      <c r="F19" s="7">
        <v>231940</v>
      </c>
      <c r="G19" s="7">
        <v>250660</v>
      </c>
      <c r="H19" s="7">
        <v>270380</v>
      </c>
      <c r="I19" s="7">
        <v>291880</v>
      </c>
      <c r="J19" s="7">
        <v>320060</v>
      </c>
      <c r="K19" s="7">
        <v>361560</v>
      </c>
      <c r="L19" s="7">
        <v>410740</v>
      </c>
      <c r="M19" s="7">
        <v>454520</v>
      </c>
      <c r="N19" s="7">
        <v>503500</v>
      </c>
      <c r="O19" s="7">
        <v>524180</v>
      </c>
      <c r="P19" s="7">
        <v>533500</v>
      </c>
      <c r="Q19" s="7">
        <v>554220</v>
      </c>
      <c r="R19" s="7">
        <v>568920</v>
      </c>
      <c r="S19" s="7">
        <v>598360</v>
      </c>
      <c r="T19" s="7">
        <v>637400</v>
      </c>
      <c r="U19" s="7">
        <v>669260</v>
      </c>
      <c r="V19" s="7">
        <v>671500</v>
      </c>
      <c r="W19" s="7">
        <v>672540</v>
      </c>
      <c r="X19" s="7">
        <v>664180</v>
      </c>
      <c r="Y19" s="7">
        <v>660920</v>
      </c>
      <c r="Z19" s="7">
        <v>672300</v>
      </c>
    </row>
    <row r="20" spans="1:26">
      <c r="A20" s="6" t="s">
        <v>18</v>
      </c>
      <c r="B20" s="7">
        <v>1584040</v>
      </c>
      <c r="C20" s="7">
        <v>1627820</v>
      </c>
      <c r="D20" s="7">
        <v>1702160</v>
      </c>
      <c r="E20" s="7">
        <v>1708880</v>
      </c>
      <c r="F20" s="7">
        <v>1720360</v>
      </c>
      <c r="G20" s="7">
        <v>1735400</v>
      </c>
      <c r="H20" s="7">
        <v>1748040</v>
      </c>
      <c r="I20" s="7">
        <v>1785040</v>
      </c>
      <c r="J20" s="7">
        <v>1873780</v>
      </c>
      <c r="K20" s="7">
        <v>2026960</v>
      </c>
      <c r="L20" s="7">
        <v>2192340</v>
      </c>
      <c r="M20" s="7">
        <v>2322460</v>
      </c>
      <c r="N20" s="7">
        <v>2458420</v>
      </c>
      <c r="O20" s="7">
        <v>2503720</v>
      </c>
      <c r="P20" s="7">
        <v>2515600</v>
      </c>
      <c r="Q20" s="7">
        <v>2565660</v>
      </c>
      <c r="R20" s="7">
        <v>2611720</v>
      </c>
      <c r="S20" s="7">
        <v>2681220</v>
      </c>
      <c r="T20" s="7">
        <v>2772760</v>
      </c>
      <c r="U20" s="7">
        <v>2840440</v>
      </c>
      <c r="V20" s="7">
        <v>2892100</v>
      </c>
      <c r="W20" s="7">
        <v>2942380</v>
      </c>
      <c r="X20" s="7">
        <v>2951640</v>
      </c>
      <c r="Y20" s="7">
        <v>2991040</v>
      </c>
      <c r="Z20" s="7">
        <v>3102960</v>
      </c>
    </row>
    <row r="21" spans="1:26">
      <c r="A21" s="6" t="s">
        <v>19</v>
      </c>
      <c r="B21" s="7">
        <v>1451960</v>
      </c>
      <c r="C21" s="7">
        <v>1505060</v>
      </c>
      <c r="D21" s="7">
        <v>1593160</v>
      </c>
      <c r="E21" s="7">
        <v>1652200</v>
      </c>
      <c r="F21" s="7">
        <v>1723880</v>
      </c>
      <c r="G21" s="7">
        <v>1802440</v>
      </c>
      <c r="H21" s="7">
        <v>1870640</v>
      </c>
      <c r="I21" s="7">
        <v>1962480</v>
      </c>
      <c r="J21" s="7">
        <v>2083080</v>
      </c>
      <c r="K21" s="7">
        <v>2250100</v>
      </c>
      <c r="L21" s="7">
        <v>2432700</v>
      </c>
      <c r="M21" s="7">
        <v>2583300</v>
      </c>
      <c r="N21" s="7">
        <v>2729020</v>
      </c>
      <c r="O21" s="7">
        <v>2793280</v>
      </c>
      <c r="P21" s="7">
        <v>2815660</v>
      </c>
      <c r="Q21" s="7">
        <v>2880000</v>
      </c>
      <c r="R21" s="7">
        <v>2892460</v>
      </c>
      <c r="S21" s="7">
        <v>2978140</v>
      </c>
      <c r="T21" s="7">
        <v>3064280</v>
      </c>
      <c r="U21" s="7">
        <v>3129000</v>
      </c>
      <c r="V21" s="7">
        <v>3119140</v>
      </c>
      <c r="W21" s="7">
        <v>3100780</v>
      </c>
      <c r="X21" s="7">
        <v>3034400</v>
      </c>
      <c r="Y21" s="7">
        <v>2997640</v>
      </c>
      <c r="Z21" s="7">
        <v>3062960</v>
      </c>
    </row>
    <row r="22" spans="1:26">
      <c r="A22" s="6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" t="s">
        <v>20</v>
      </c>
      <c r="B23" s="7">
        <v>2725100</v>
      </c>
      <c r="C23" s="7">
        <v>2816140</v>
      </c>
      <c r="D23" s="7">
        <v>2952920</v>
      </c>
      <c r="E23" s="7">
        <v>3024800</v>
      </c>
      <c r="F23" s="7">
        <v>3116200</v>
      </c>
      <c r="G23" s="7">
        <v>3216620</v>
      </c>
      <c r="H23" s="7">
        <v>3304320</v>
      </c>
      <c r="I23" s="7">
        <v>3433820</v>
      </c>
      <c r="J23" s="7">
        <v>3645360</v>
      </c>
      <c r="K23" s="7">
        <v>3955200</v>
      </c>
      <c r="L23" s="7">
        <v>4295820</v>
      </c>
      <c r="M23" s="7">
        <v>4572960</v>
      </c>
      <c r="N23" s="7">
        <v>4861500</v>
      </c>
      <c r="O23" s="7">
        <v>4985900</v>
      </c>
      <c r="P23" s="7">
        <v>5045620</v>
      </c>
      <c r="Q23" s="7">
        <v>5174400</v>
      </c>
      <c r="R23" s="7">
        <v>5229520</v>
      </c>
      <c r="S23" s="7">
        <v>5361300</v>
      </c>
      <c r="T23" s="7">
        <v>5515140</v>
      </c>
      <c r="U23" s="7">
        <v>5629320</v>
      </c>
      <c r="V23" s="7">
        <v>5652560</v>
      </c>
      <c r="W23" s="7">
        <v>5652980</v>
      </c>
      <c r="X23" s="7">
        <v>5595220</v>
      </c>
      <c r="Y23" s="7">
        <v>5586580</v>
      </c>
      <c r="Z23" s="7">
        <v>5677640</v>
      </c>
    </row>
    <row r="24" spans="1:26">
      <c r="A24" s="6" t="s">
        <v>21</v>
      </c>
      <c r="B24" s="7">
        <v>433720</v>
      </c>
      <c r="C24" s="7">
        <v>456300</v>
      </c>
      <c r="D24" s="7">
        <v>489160</v>
      </c>
      <c r="E24" s="7">
        <v>499880</v>
      </c>
      <c r="F24" s="7">
        <v>511820</v>
      </c>
      <c r="G24" s="7">
        <v>518180</v>
      </c>
      <c r="H24" s="7">
        <v>532260</v>
      </c>
      <c r="I24" s="7">
        <v>556420</v>
      </c>
      <c r="J24" s="7">
        <v>588360</v>
      </c>
      <c r="K24" s="7">
        <v>646420</v>
      </c>
      <c r="L24" s="7">
        <v>705240</v>
      </c>
      <c r="M24" s="7">
        <v>753920</v>
      </c>
      <c r="N24" s="7">
        <v>801860</v>
      </c>
      <c r="O24" s="7">
        <v>809380</v>
      </c>
      <c r="P24" s="7">
        <v>802880</v>
      </c>
      <c r="Q24" s="7">
        <v>803780</v>
      </c>
      <c r="R24" s="7">
        <v>811540</v>
      </c>
      <c r="S24" s="7">
        <v>854640</v>
      </c>
      <c r="T24" s="7">
        <v>899540</v>
      </c>
      <c r="U24" s="7">
        <v>935180</v>
      </c>
      <c r="V24" s="7">
        <v>936660</v>
      </c>
      <c r="W24" s="7">
        <v>934320</v>
      </c>
      <c r="X24" s="7">
        <v>913100</v>
      </c>
      <c r="Y24" s="7">
        <v>893020</v>
      </c>
      <c r="Z24" s="7">
        <v>920420</v>
      </c>
    </row>
    <row r="25" spans="1:26">
      <c r="A25" s="6" t="s">
        <v>22</v>
      </c>
      <c r="B25" s="7">
        <v>8420</v>
      </c>
      <c r="C25" s="7">
        <v>10260</v>
      </c>
      <c r="D25" s="7">
        <v>12320</v>
      </c>
      <c r="E25" s="7">
        <v>13880</v>
      </c>
      <c r="F25" s="7">
        <v>15280</v>
      </c>
      <c r="G25" s="7">
        <v>17460</v>
      </c>
      <c r="H25" s="7">
        <v>19620</v>
      </c>
      <c r="I25" s="7">
        <v>22080</v>
      </c>
      <c r="J25" s="7">
        <v>24560</v>
      </c>
      <c r="K25" s="7">
        <v>27600</v>
      </c>
      <c r="L25" s="7">
        <v>31140</v>
      </c>
      <c r="M25" s="7">
        <v>33560</v>
      </c>
      <c r="N25" s="7">
        <v>36400</v>
      </c>
      <c r="O25" s="7">
        <v>37060</v>
      </c>
      <c r="P25" s="7">
        <v>37680</v>
      </c>
      <c r="Q25" s="7">
        <v>40720</v>
      </c>
      <c r="R25" s="7">
        <v>43580</v>
      </c>
      <c r="S25" s="7">
        <v>44380</v>
      </c>
      <c r="T25" s="7">
        <v>46260</v>
      </c>
      <c r="U25" s="7">
        <v>48480</v>
      </c>
      <c r="V25" s="7">
        <v>50840</v>
      </c>
      <c r="W25" s="7">
        <v>52140</v>
      </c>
      <c r="X25" s="7">
        <v>54360</v>
      </c>
      <c r="Y25" s="7">
        <v>55300</v>
      </c>
      <c r="Z25" s="7">
        <v>57000</v>
      </c>
    </row>
    <row r="26" spans="1:26">
      <c r="A26" s="6" t="s">
        <v>23</v>
      </c>
      <c r="B26" s="7">
        <v>17520</v>
      </c>
      <c r="C26" s="7">
        <v>21540</v>
      </c>
      <c r="D26" s="7">
        <v>26640</v>
      </c>
      <c r="E26" s="7">
        <v>30700</v>
      </c>
      <c r="F26" s="7">
        <v>35740</v>
      </c>
      <c r="G26" s="7">
        <v>40200</v>
      </c>
      <c r="H26" s="7">
        <v>43680</v>
      </c>
      <c r="I26" s="7">
        <v>50240</v>
      </c>
      <c r="J26" s="7">
        <v>56120</v>
      </c>
      <c r="K26" s="7">
        <v>63440</v>
      </c>
      <c r="L26" s="7">
        <v>72180</v>
      </c>
      <c r="M26" s="7">
        <v>82580</v>
      </c>
      <c r="N26" s="7">
        <v>91840</v>
      </c>
      <c r="O26" s="7">
        <v>102300</v>
      </c>
      <c r="P26" s="7">
        <v>104520</v>
      </c>
      <c r="Q26" s="7">
        <v>116260</v>
      </c>
      <c r="R26" s="7">
        <v>126680</v>
      </c>
      <c r="S26" s="7">
        <v>135280</v>
      </c>
      <c r="T26" s="7">
        <v>147300</v>
      </c>
      <c r="U26" s="7">
        <v>155440</v>
      </c>
      <c r="V26" s="7">
        <v>159700</v>
      </c>
      <c r="W26" s="7">
        <v>163460</v>
      </c>
      <c r="X26" s="7">
        <v>157280</v>
      </c>
      <c r="Y26" s="7">
        <v>152560</v>
      </c>
      <c r="Z26" s="7">
        <v>175800</v>
      </c>
    </row>
    <row r="27" spans="1:26">
      <c r="A27" s="6" t="s">
        <v>24</v>
      </c>
      <c r="B27" s="7">
        <v>73420</v>
      </c>
      <c r="C27" s="7">
        <v>86480</v>
      </c>
      <c r="D27" s="7">
        <v>102820</v>
      </c>
      <c r="E27" s="7">
        <v>112480</v>
      </c>
      <c r="F27" s="7">
        <v>123820</v>
      </c>
      <c r="G27" s="7">
        <v>135600</v>
      </c>
      <c r="H27" s="7">
        <v>142060</v>
      </c>
      <c r="I27" s="7">
        <v>145460</v>
      </c>
      <c r="J27" s="7">
        <v>153000</v>
      </c>
      <c r="K27" s="7">
        <v>160200</v>
      </c>
      <c r="L27" s="7">
        <v>168760</v>
      </c>
      <c r="M27" s="7">
        <v>175860</v>
      </c>
      <c r="N27" s="7">
        <v>181120</v>
      </c>
      <c r="O27" s="7">
        <v>178180</v>
      </c>
      <c r="P27" s="7">
        <v>163660</v>
      </c>
      <c r="Q27" s="7">
        <v>168360</v>
      </c>
      <c r="R27" s="7">
        <v>168940</v>
      </c>
      <c r="S27" s="7">
        <v>178220</v>
      </c>
      <c r="T27" s="7">
        <v>189820</v>
      </c>
      <c r="U27" s="7">
        <v>198300</v>
      </c>
      <c r="V27" s="7">
        <v>199080</v>
      </c>
      <c r="W27" s="7">
        <v>197980</v>
      </c>
      <c r="X27" s="7">
        <v>182300</v>
      </c>
      <c r="Y27" s="7">
        <v>178260</v>
      </c>
      <c r="Z27" s="7">
        <v>192620</v>
      </c>
    </row>
    <row r="28" spans="1:26">
      <c r="A28" s="6" t="s">
        <v>25</v>
      </c>
      <c r="B28" s="7">
        <v>49720</v>
      </c>
      <c r="C28" s="7">
        <v>42360</v>
      </c>
      <c r="D28" s="7">
        <v>45960</v>
      </c>
      <c r="E28" s="7">
        <v>44140</v>
      </c>
      <c r="F28" s="7">
        <v>41860</v>
      </c>
      <c r="G28" s="7">
        <v>44060</v>
      </c>
      <c r="H28" s="7">
        <v>46680</v>
      </c>
      <c r="I28" s="7">
        <v>48360</v>
      </c>
      <c r="J28" s="7">
        <v>49940</v>
      </c>
      <c r="K28" s="7">
        <v>56160</v>
      </c>
      <c r="L28" s="7">
        <v>64300</v>
      </c>
      <c r="M28" s="7">
        <v>72300</v>
      </c>
      <c r="N28" s="7">
        <v>80900</v>
      </c>
      <c r="O28" s="7">
        <v>89740</v>
      </c>
      <c r="P28" s="7">
        <v>92300</v>
      </c>
      <c r="Q28" s="7">
        <v>98760</v>
      </c>
      <c r="R28" s="7">
        <v>108180</v>
      </c>
      <c r="S28" s="7">
        <v>115880</v>
      </c>
      <c r="T28" s="7">
        <v>127800</v>
      </c>
      <c r="U28" s="7">
        <v>140080</v>
      </c>
      <c r="V28" s="7">
        <v>151360</v>
      </c>
      <c r="W28" s="7">
        <v>168840</v>
      </c>
      <c r="X28" s="7">
        <v>181140</v>
      </c>
      <c r="Y28" s="7">
        <v>196920</v>
      </c>
      <c r="Z28" s="7">
        <v>221680</v>
      </c>
    </row>
    <row r="29" spans="1:26">
      <c r="A29" s="60" t="s">
        <v>14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" t="s">
        <v>26</v>
      </c>
      <c r="B30" s="7">
        <v>1353100</v>
      </c>
      <c r="C30" s="7">
        <v>1419800</v>
      </c>
      <c r="D30" s="7">
        <v>1491000</v>
      </c>
      <c r="E30" s="7">
        <v>1543160</v>
      </c>
      <c r="F30" s="7">
        <v>1605320</v>
      </c>
      <c r="G30" s="7">
        <v>1671420</v>
      </c>
      <c r="H30" s="7">
        <v>1725220</v>
      </c>
      <c r="I30" s="7">
        <v>1810000</v>
      </c>
      <c r="J30" s="7">
        <v>1934780</v>
      </c>
      <c r="K30" s="7">
        <v>2122680</v>
      </c>
      <c r="L30" s="7">
        <v>2333500</v>
      </c>
      <c r="M30" s="7">
        <v>2508860</v>
      </c>
      <c r="N30" s="7">
        <v>2676020</v>
      </c>
      <c r="O30" s="7">
        <v>2745700</v>
      </c>
      <c r="P30" s="7">
        <v>2790200</v>
      </c>
      <c r="Q30" s="7">
        <v>2879920</v>
      </c>
      <c r="R30" s="7">
        <v>2942000</v>
      </c>
      <c r="S30" s="7">
        <v>3040920</v>
      </c>
      <c r="T30" s="7">
        <v>3160700</v>
      </c>
      <c r="U30" s="7">
        <v>3262040</v>
      </c>
      <c r="V30" s="7">
        <v>3298800</v>
      </c>
      <c r="W30" s="7">
        <v>3332020</v>
      </c>
      <c r="X30" s="7">
        <v>3319040</v>
      </c>
      <c r="Y30" s="7">
        <v>3336740</v>
      </c>
      <c r="Z30" s="7">
        <v>3430520</v>
      </c>
    </row>
    <row r="31" spans="1:26">
      <c r="A31" s="6" t="s">
        <v>27</v>
      </c>
      <c r="B31" s="7">
        <v>1954800</v>
      </c>
      <c r="C31" s="7">
        <v>2013280</v>
      </c>
      <c r="D31" s="7">
        <v>2138820</v>
      </c>
      <c r="E31" s="7">
        <v>2182720</v>
      </c>
      <c r="F31" s="7">
        <v>2239400</v>
      </c>
      <c r="G31" s="7">
        <v>2300700</v>
      </c>
      <c r="H31" s="7">
        <v>2363400</v>
      </c>
      <c r="I31" s="7">
        <v>2446380</v>
      </c>
      <c r="J31" s="7">
        <v>2582560</v>
      </c>
      <c r="K31" s="7">
        <v>2786340</v>
      </c>
      <c r="L31" s="7">
        <v>3003940</v>
      </c>
      <c r="M31" s="7">
        <v>3182320</v>
      </c>
      <c r="N31" s="7">
        <v>3377600</v>
      </c>
      <c r="O31" s="7">
        <v>3456860</v>
      </c>
      <c r="P31" s="7">
        <v>3456460</v>
      </c>
      <c r="Q31" s="7">
        <v>3522360</v>
      </c>
      <c r="R31" s="7">
        <v>3546440</v>
      </c>
      <c r="S31" s="7">
        <v>3648780</v>
      </c>
      <c r="T31" s="7">
        <v>3765160</v>
      </c>
      <c r="U31" s="7">
        <v>3844760</v>
      </c>
      <c r="V31" s="7">
        <v>3851400</v>
      </c>
      <c r="W31" s="7">
        <v>3837700</v>
      </c>
      <c r="X31" s="7">
        <v>3764360</v>
      </c>
      <c r="Y31" s="7">
        <v>3725900</v>
      </c>
      <c r="Z31" s="7">
        <v>3814640</v>
      </c>
    </row>
    <row r="32" spans="1:26">
      <c r="A32" s="60" t="s">
        <v>14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" t="s">
        <v>40</v>
      </c>
      <c r="B33" s="7">
        <v>2676080</v>
      </c>
      <c r="C33" s="7">
        <v>2765200</v>
      </c>
      <c r="D33" s="7">
        <v>2900160</v>
      </c>
      <c r="E33" s="7">
        <v>2952460</v>
      </c>
      <c r="F33" s="7">
        <v>3011280</v>
      </c>
      <c r="G33" s="7">
        <v>3079680</v>
      </c>
      <c r="H33" s="7">
        <v>3150560</v>
      </c>
      <c r="I33" s="7">
        <v>3279720</v>
      </c>
      <c r="J33" s="7">
        <v>3463420</v>
      </c>
      <c r="K33" s="7">
        <v>3756620</v>
      </c>
      <c r="L33" s="7">
        <v>4078740</v>
      </c>
      <c r="M33" s="7">
        <v>4335700</v>
      </c>
      <c r="N33" s="7">
        <v>4601120</v>
      </c>
      <c r="O33" s="7">
        <v>4718800</v>
      </c>
      <c r="P33" s="7">
        <v>4699260</v>
      </c>
      <c r="Q33" s="7">
        <v>4781100</v>
      </c>
      <c r="R33" s="7">
        <v>4796220</v>
      </c>
      <c r="S33" s="7">
        <v>4885720</v>
      </c>
      <c r="T33" s="7">
        <v>5013920</v>
      </c>
      <c r="U33" s="7">
        <v>5086220</v>
      </c>
      <c r="V33" s="7">
        <v>5097900</v>
      </c>
      <c r="W33" s="7">
        <v>5072940</v>
      </c>
      <c r="X33" s="7">
        <v>4962960</v>
      </c>
      <c r="Y33" s="7">
        <v>4892460</v>
      </c>
      <c r="Z33" s="7">
        <v>4953200</v>
      </c>
    </row>
    <row r="34" spans="1:26">
      <c r="A34" s="6" t="s">
        <v>36</v>
      </c>
      <c r="B34" s="7">
        <v>70740</v>
      </c>
      <c r="C34" s="7">
        <v>75920</v>
      </c>
      <c r="D34" s="7">
        <v>84140</v>
      </c>
      <c r="E34" s="7">
        <v>91120</v>
      </c>
      <c r="F34" s="7">
        <v>103620</v>
      </c>
      <c r="G34" s="7">
        <v>116000</v>
      </c>
      <c r="H34" s="7">
        <v>132660</v>
      </c>
      <c r="I34" s="7">
        <v>147700</v>
      </c>
      <c r="J34" s="7">
        <v>172120</v>
      </c>
      <c r="K34" s="7">
        <v>207820</v>
      </c>
      <c r="L34" s="7">
        <v>250520</v>
      </c>
      <c r="M34" s="7">
        <v>286060</v>
      </c>
      <c r="N34" s="7">
        <v>332900</v>
      </c>
      <c r="O34" s="7">
        <v>380380</v>
      </c>
      <c r="P34" s="7">
        <v>467800</v>
      </c>
      <c r="Q34" s="7">
        <v>536040</v>
      </c>
      <c r="R34" s="7">
        <v>612660</v>
      </c>
      <c r="S34" s="7">
        <v>695760</v>
      </c>
      <c r="T34" s="7">
        <v>775520</v>
      </c>
      <c r="U34" s="7">
        <v>863160</v>
      </c>
      <c r="V34" s="7">
        <v>917220</v>
      </c>
      <c r="W34" s="7">
        <v>987480</v>
      </c>
      <c r="X34" s="7">
        <v>1029560</v>
      </c>
      <c r="Y34" s="7">
        <v>1086520</v>
      </c>
      <c r="Z34" s="7">
        <v>1168800</v>
      </c>
    </row>
    <row r="35" spans="1:26">
      <c r="A35" s="6" t="s">
        <v>41</v>
      </c>
      <c r="B35" s="7">
        <v>491220</v>
      </c>
      <c r="C35" s="7">
        <v>517240</v>
      </c>
      <c r="D35" s="7">
        <v>559300</v>
      </c>
      <c r="E35" s="7">
        <v>590840</v>
      </c>
      <c r="F35" s="7">
        <v>627960</v>
      </c>
      <c r="G35" s="7">
        <v>663040</v>
      </c>
      <c r="H35" s="7">
        <v>680680</v>
      </c>
      <c r="I35" s="7">
        <v>691680</v>
      </c>
      <c r="J35" s="7">
        <v>720920</v>
      </c>
      <c r="K35" s="7">
        <v>756560</v>
      </c>
      <c r="L35" s="7">
        <v>793860</v>
      </c>
      <c r="M35" s="7">
        <v>830300</v>
      </c>
      <c r="N35" s="7">
        <v>847120</v>
      </c>
      <c r="O35" s="7">
        <v>810480</v>
      </c>
      <c r="P35" s="7">
        <v>737920</v>
      </c>
      <c r="Q35" s="7">
        <v>719020</v>
      </c>
      <c r="R35" s="7">
        <v>699060</v>
      </c>
      <c r="S35" s="7">
        <v>694580</v>
      </c>
      <c r="T35" s="7">
        <v>690260</v>
      </c>
      <c r="U35" s="7">
        <v>672020</v>
      </c>
      <c r="V35" s="7">
        <v>643980</v>
      </c>
      <c r="W35" s="7">
        <v>618280</v>
      </c>
      <c r="X35" s="7">
        <v>594700</v>
      </c>
      <c r="Y35" s="7">
        <v>570820</v>
      </c>
      <c r="Z35" s="7">
        <v>577400</v>
      </c>
    </row>
    <row r="36" spans="1:26">
      <c r="A36" s="6" t="s">
        <v>42</v>
      </c>
      <c r="B36" s="7">
        <v>69860</v>
      </c>
      <c r="C36" s="7">
        <v>74720</v>
      </c>
      <c r="D36" s="7">
        <v>86220</v>
      </c>
      <c r="E36" s="7">
        <v>91460</v>
      </c>
      <c r="F36" s="7">
        <v>101860</v>
      </c>
      <c r="G36" s="7">
        <v>113400</v>
      </c>
      <c r="H36" s="7">
        <v>124720</v>
      </c>
      <c r="I36" s="7">
        <v>137280</v>
      </c>
      <c r="J36" s="7">
        <v>160880</v>
      </c>
      <c r="K36" s="7">
        <v>188020</v>
      </c>
      <c r="L36" s="7">
        <v>214320</v>
      </c>
      <c r="M36" s="7">
        <v>239120</v>
      </c>
      <c r="N36" s="7">
        <v>272480</v>
      </c>
      <c r="O36" s="7">
        <v>292900</v>
      </c>
      <c r="P36" s="7">
        <v>341680</v>
      </c>
      <c r="Q36" s="7">
        <v>366120</v>
      </c>
      <c r="R36" s="7">
        <v>380500</v>
      </c>
      <c r="S36" s="7">
        <v>413640</v>
      </c>
      <c r="T36" s="7">
        <v>446160</v>
      </c>
      <c r="U36" s="7">
        <v>485400</v>
      </c>
      <c r="V36" s="7">
        <v>491100</v>
      </c>
      <c r="W36" s="7">
        <v>491020</v>
      </c>
      <c r="X36" s="7">
        <v>496180</v>
      </c>
      <c r="Y36" s="7">
        <v>512840</v>
      </c>
      <c r="Z36" s="7">
        <v>545760</v>
      </c>
    </row>
    <row r="37" spans="1:26">
      <c r="A37" s="60" t="s">
        <v>14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>
      <c r="A38" s="6" t="s">
        <v>31</v>
      </c>
      <c r="B38" s="7">
        <v>3307900</v>
      </c>
      <c r="C38" s="7">
        <v>3433080</v>
      </c>
      <c r="D38" s="7">
        <v>3629820</v>
      </c>
      <c r="E38" s="7">
        <v>3725880</v>
      </c>
      <c r="F38" s="7">
        <v>3844720</v>
      </c>
      <c r="G38" s="7">
        <v>3972120</v>
      </c>
      <c r="H38" s="7">
        <v>4088620</v>
      </c>
      <c r="I38" s="7">
        <v>4256380</v>
      </c>
      <c r="J38" s="7">
        <v>4517340</v>
      </c>
      <c r="K38" s="7">
        <v>4909020</v>
      </c>
      <c r="L38" s="7">
        <v>5337440</v>
      </c>
      <c r="M38" s="7">
        <v>5691180</v>
      </c>
      <c r="N38" s="7">
        <v>6053620</v>
      </c>
      <c r="O38" s="7">
        <v>6202560</v>
      </c>
      <c r="P38" s="7">
        <v>6246660</v>
      </c>
      <c r="Q38" s="7">
        <v>6402280</v>
      </c>
      <c r="R38" s="7">
        <v>6488440</v>
      </c>
      <c r="S38" s="7">
        <v>6689700</v>
      </c>
      <c r="T38" s="7">
        <v>6925860</v>
      </c>
      <c r="U38" s="7">
        <v>7106800</v>
      </c>
      <c r="V38" s="7">
        <v>7150200</v>
      </c>
      <c r="W38" s="7">
        <v>7169720</v>
      </c>
      <c r="X38" s="7">
        <v>7083400</v>
      </c>
      <c r="Y38" s="7">
        <v>7062640</v>
      </c>
      <c r="Z38" s="7">
        <v>7245160</v>
      </c>
    </row>
    <row r="39" spans="1:26">
      <c r="A39" s="60" t="s">
        <v>14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4.1" customHeight="1"/>
  </sheetData>
  <mergeCells count="6">
    <mergeCell ref="A39:Z39"/>
    <mergeCell ref="A16:Z16"/>
    <mergeCell ref="A22:Z22"/>
    <mergeCell ref="A29:Z29"/>
    <mergeCell ref="A32:Z32"/>
    <mergeCell ref="A37:Z37"/>
  </mergeCells>
  <pageMargins left="0.08" right="0.08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/>
  </sheetViews>
  <sheetFormatPr defaultColWidth="9.140625" defaultRowHeight="15"/>
  <cols>
    <col min="1" max="1" width="31.5703125" style="1" bestFit="1" customWidth="1"/>
    <col min="2" max="26" width="8.85546875" style="1" bestFit="1" customWidth="1"/>
    <col min="27" max="16384" width="9.140625" style="1"/>
  </cols>
  <sheetData>
    <row r="1" spans="1:26" s="2" customFormat="1" ht="14.1" customHeight="1">
      <c r="A1" s="2" t="s">
        <v>43</v>
      </c>
    </row>
    <row r="2" spans="1:26" s="2" customFormat="1" ht="14.1" customHeight="1">
      <c r="A2" s="2" t="s">
        <v>44</v>
      </c>
    </row>
    <row r="3" spans="1:26" s="3" customFormat="1" ht="14.1" customHeight="1">
      <c r="A3" s="3" t="s">
        <v>2</v>
      </c>
    </row>
    <row r="4" spans="1:26" ht="14.1" customHeight="1"/>
    <row r="5" spans="1:26">
      <c r="A5" s="4" t="s">
        <v>3</v>
      </c>
      <c r="B5" s="5">
        <v>1992</v>
      </c>
      <c r="C5" s="5">
        <v>1993</v>
      </c>
      <c r="D5" s="5">
        <v>1994</v>
      </c>
      <c r="E5" s="5">
        <v>1995</v>
      </c>
      <c r="F5" s="5">
        <v>1996</v>
      </c>
      <c r="G5" s="5">
        <v>1997</v>
      </c>
      <c r="H5" s="5">
        <v>1998</v>
      </c>
      <c r="I5" s="5">
        <v>1999</v>
      </c>
      <c r="J5" s="5">
        <v>2000</v>
      </c>
      <c r="K5" s="5">
        <v>2001</v>
      </c>
      <c r="L5" s="5">
        <v>2002</v>
      </c>
      <c r="M5" s="5">
        <v>2003</v>
      </c>
      <c r="N5" s="5">
        <v>2004</v>
      </c>
      <c r="O5" s="5">
        <v>2005</v>
      </c>
      <c r="P5" s="5">
        <v>2006</v>
      </c>
      <c r="Q5" s="5">
        <v>2007</v>
      </c>
      <c r="R5" s="5">
        <v>2008</v>
      </c>
      <c r="S5" s="5">
        <v>2009</v>
      </c>
      <c r="T5" s="5">
        <v>2010</v>
      </c>
      <c r="U5" s="5">
        <v>2011</v>
      </c>
      <c r="V5" s="5">
        <v>2012</v>
      </c>
      <c r="W5" s="5">
        <v>2013</v>
      </c>
      <c r="X5" s="5">
        <v>2014</v>
      </c>
      <c r="Y5" s="5">
        <v>2015</v>
      </c>
      <c r="Z5" s="5">
        <v>2016</v>
      </c>
    </row>
    <row r="6" spans="1:26">
      <c r="A6" s="6" t="s">
        <v>4</v>
      </c>
      <c r="B6" s="7">
        <v>760</v>
      </c>
      <c r="C6" s="7">
        <v>900</v>
      </c>
      <c r="D6" s="7">
        <v>1080</v>
      </c>
      <c r="E6" s="7">
        <v>1120</v>
      </c>
      <c r="F6" s="7">
        <v>1220</v>
      </c>
      <c r="G6" s="7">
        <v>1220</v>
      </c>
      <c r="H6" s="7">
        <v>1260</v>
      </c>
      <c r="I6" s="7">
        <v>1260</v>
      </c>
      <c r="J6" s="7">
        <v>1100</v>
      </c>
      <c r="K6" s="7">
        <v>1360</v>
      </c>
      <c r="L6" s="7">
        <v>1380</v>
      </c>
      <c r="M6" s="7">
        <v>1740</v>
      </c>
      <c r="N6" s="7">
        <v>1760</v>
      </c>
      <c r="O6" s="7">
        <v>1540</v>
      </c>
      <c r="P6" s="7">
        <v>1640</v>
      </c>
      <c r="Q6" s="7">
        <v>1680</v>
      </c>
      <c r="R6" s="7">
        <v>1600</v>
      </c>
      <c r="S6" s="7">
        <v>1880</v>
      </c>
      <c r="T6" s="7">
        <v>1800</v>
      </c>
      <c r="U6" s="7">
        <v>2020</v>
      </c>
      <c r="V6" s="7">
        <v>2100</v>
      </c>
      <c r="W6" s="7">
        <v>2480</v>
      </c>
      <c r="X6" s="7">
        <v>1980</v>
      </c>
      <c r="Y6" s="7">
        <v>2020</v>
      </c>
      <c r="Z6" s="7">
        <v>1860</v>
      </c>
    </row>
    <row r="7" spans="1:26">
      <c r="A7" s="6" t="s">
        <v>5</v>
      </c>
      <c r="B7" s="7">
        <v>3920</v>
      </c>
      <c r="C7" s="7">
        <v>4560</v>
      </c>
      <c r="D7" s="7">
        <v>5140</v>
      </c>
      <c r="E7" s="7">
        <v>5680</v>
      </c>
      <c r="F7" s="7">
        <v>5820</v>
      </c>
      <c r="G7" s="7">
        <v>6120</v>
      </c>
      <c r="H7" s="7">
        <v>6220</v>
      </c>
      <c r="I7" s="7">
        <v>6460</v>
      </c>
      <c r="J7" s="7">
        <v>6960</v>
      </c>
      <c r="K7" s="7">
        <v>7760</v>
      </c>
      <c r="L7" s="7">
        <v>8220</v>
      </c>
      <c r="M7" s="7">
        <v>8640</v>
      </c>
      <c r="N7" s="7">
        <v>8900</v>
      </c>
      <c r="O7" s="7">
        <v>8940</v>
      </c>
      <c r="P7" s="7">
        <v>8480</v>
      </c>
      <c r="Q7" s="7">
        <v>8580</v>
      </c>
      <c r="R7" s="7">
        <v>8680</v>
      </c>
      <c r="S7" s="7">
        <v>8940</v>
      </c>
      <c r="T7" s="7">
        <v>9620</v>
      </c>
      <c r="U7" s="7">
        <v>9700</v>
      </c>
      <c r="V7" s="7">
        <v>10380</v>
      </c>
      <c r="W7" s="7">
        <v>10340</v>
      </c>
      <c r="X7" s="7">
        <v>9980</v>
      </c>
      <c r="Y7" s="7">
        <v>9440</v>
      </c>
      <c r="Z7" s="7">
        <v>9580</v>
      </c>
    </row>
    <row r="8" spans="1:26">
      <c r="A8" s="6" t="s">
        <v>6</v>
      </c>
      <c r="B8" s="7">
        <v>12740</v>
      </c>
      <c r="C8" s="7">
        <v>14160</v>
      </c>
      <c r="D8" s="7">
        <v>15700</v>
      </c>
      <c r="E8" s="7">
        <v>17960</v>
      </c>
      <c r="F8" s="7">
        <v>20660</v>
      </c>
      <c r="G8" s="7">
        <v>21940</v>
      </c>
      <c r="H8" s="7">
        <v>24140</v>
      </c>
      <c r="I8" s="7">
        <v>25080</v>
      </c>
      <c r="J8" s="7">
        <v>28380</v>
      </c>
      <c r="K8" s="7">
        <v>29540</v>
      </c>
      <c r="L8" s="7">
        <v>33160</v>
      </c>
      <c r="M8" s="7">
        <v>36820</v>
      </c>
      <c r="N8" s="7">
        <v>38700</v>
      </c>
      <c r="O8" s="7">
        <v>37120</v>
      </c>
      <c r="P8" s="7">
        <v>36940</v>
      </c>
      <c r="Q8" s="7">
        <v>36720</v>
      </c>
      <c r="R8" s="7">
        <v>35540</v>
      </c>
      <c r="S8" s="7">
        <v>37460</v>
      </c>
      <c r="T8" s="7">
        <v>37980</v>
      </c>
      <c r="U8" s="7">
        <v>38760</v>
      </c>
      <c r="V8" s="7">
        <v>37040</v>
      </c>
      <c r="W8" s="7">
        <v>35380</v>
      </c>
      <c r="X8" s="7">
        <v>33740</v>
      </c>
      <c r="Y8" s="7">
        <v>33160</v>
      </c>
      <c r="Z8" s="7">
        <v>32840</v>
      </c>
    </row>
    <row r="9" spans="1:26">
      <c r="A9" s="6" t="s">
        <v>7</v>
      </c>
      <c r="B9" s="7">
        <v>39660</v>
      </c>
      <c r="C9" s="7">
        <v>43220</v>
      </c>
      <c r="D9" s="7">
        <v>47100</v>
      </c>
      <c r="E9" s="7">
        <v>51100</v>
      </c>
      <c r="F9" s="7">
        <v>56160</v>
      </c>
      <c r="G9" s="7">
        <v>61160</v>
      </c>
      <c r="H9" s="7">
        <v>65600</v>
      </c>
      <c r="I9" s="7">
        <v>70780</v>
      </c>
      <c r="J9" s="7">
        <v>78420</v>
      </c>
      <c r="K9" s="7">
        <v>86280</v>
      </c>
      <c r="L9" s="7">
        <v>93860</v>
      </c>
      <c r="M9" s="7">
        <v>100540</v>
      </c>
      <c r="N9" s="7">
        <v>105720</v>
      </c>
      <c r="O9" s="7">
        <v>110860</v>
      </c>
      <c r="P9" s="7">
        <v>106780</v>
      </c>
      <c r="Q9" s="7">
        <v>105540</v>
      </c>
      <c r="R9" s="7">
        <v>107260</v>
      </c>
      <c r="S9" s="7">
        <v>111720</v>
      </c>
      <c r="T9" s="7">
        <v>118620</v>
      </c>
      <c r="U9" s="7">
        <v>122500</v>
      </c>
      <c r="V9" s="7">
        <v>123680</v>
      </c>
      <c r="W9" s="7">
        <v>122480</v>
      </c>
      <c r="X9" s="7">
        <v>117680</v>
      </c>
      <c r="Y9" s="7">
        <v>113540</v>
      </c>
      <c r="Z9" s="7">
        <v>117440</v>
      </c>
    </row>
    <row r="10" spans="1:26">
      <c r="A10" s="6" t="s">
        <v>8</v>
      </c>
      <c r="B10" s="7">
        <v>45820</v>
      </c>
      <c r="C10" s="7">
        <v>47840</v>
      </c>
      <c r="D10" s="7">
        <v>52400</v>
      </c>
      <c r="E10" s="7">
        <v>55600</v>
      </c>
      <c r="F10" s="7">
        <v>59120</v>
      </c>
      <c r="G10" s="7">
        <v>61300</v>
      </c>
      <c r="H10" s="7">
        <v>64080</v>
      </c>
      <c r="I10" s="7">
        <v>65080</v>
      </c>
      <c r="J10" s="7">
        <v>70500</v>
      </c>
      <c r="K10" s="7">
        <v>76540</v>
      </c>
      <c r="L10" s="7">
        <v>84140</v>
      </c>
      <c r="M10" s="7">
        <v>89460</v>
      </c>
      <c r="N10" s="7">
        <v>95660</v>
      </c>
      <c r="O10" s="7">
        <v>95100</v>
      </c>
      <c r="P10" s="7">
        <v>93820</v>
      </c>
      <c r="Q10" s="7">
        <v>95120</v>
      </c>
      <c r="R10" s="7">
        <v>92440</v>
      </c>
      <c r="S10" s="7">
        <v>97800</v>
      </c>
      <c r="T10" s="7">
        <v>102380</v>
      </c>
      <c r="U10" s="7">
        <v>106060</v>
      </c>
      <c r="V10" s="7">
        <v>104980</v>
      </c>
      <c r="W10" s="7">
        <v>104080</v>
      </c>
      <c r="X10" s="7">
        <v>103300</v>
      </c>
      <c r="Y10" s="7">
        <v>102960</v>
      </c>
      <c r="Z10" s="7">
        <v>107760</v>
      </c>
    </row>
    <row r="11" spans="1:26">
      <c r="A11" s="6" t="s">
        <v>9</v>
      </c>
      <c r="B11" s="7">
        <v>235460</v>
      </c>
      <c r="C11" s="7">
        <v>243760</v>
      </c>
      <c r="D11" s="7">
        <v>249900</v>
      </c>
      <c r="E11" s="7">
        <v>247720</v>
      </c>
      <c r="F11" s="7">
        <v>253900</v>
      </c>
      <c r="G11" s="7">
        <v>249260</v>
      </c>
      <c r="H11" s="7">
        <v>241760</v>
      </c>
      <c r="I11" s="7">
        <v>242760</v>
      </c>
      <c r="J11" s="7">
        <v>248160</v>
      </c>
      <c r="K11" s="7">
        <v>262120</v>
      </c>
      <c r="L11" s="7">
        <v>276040</v>
      </c>
      <c r="M11" s="7">
        <v>292020</v>
      </c>
      <c r="N11" s="7">
        <v>301160</v>
      </c>
      <c r="O11" s="7">
        <v>286240</v>
      </c>
      <c r="P11" s="7">
        <v>276300</v>
      </c>
      <c r="Q11" s="7">
        <v>270480</v>
      </c>
      <c r="R11" s="7">
        <v>266520</v>
      </c>
      <c r="S11" s="7">
        <v>270540</v>
      </c>
      <c r="T11" s="7">
        <v>280700</v>
      </c>
      <c r="U11" s="7">
        <v>282180</v>
      </c>
      <c r="V11" s="7">
        <v>283840</v>
      </c>
      <c r="W11" s="7">
        <v>284200</v>
      </c>
      <c r="X11" s="7">
        <v>291760</v>
      </c>
      <c r="Y11" s="7">
        <v>301480</v>
      </c>
      <c r="Z11" s="7">
        <v>314400</v>
      </c>
    </row>
    <row r="12" spans="1:26">
      <c r="A12" s="6" t="s">
        <v>10</v>
      </c>
      <c r="B12" s="7">
        <v>368420</v>
      </c>
      <c r="C12" s="7">
        <v>382240</v>
      </c>
      <c r="D12" s="7">
        <v>403360</v>
      </c>
      <c r="E12" s="7">
        <v>407940</v>
      </c>
      <c r="F12" s="7">
        <v>406520</v>
      </c>
      <c r="G12" s="7">
        <v>421320</v>
      </c>
      <c r="H12" s="7">
        <v>421320</v>
      </c>
      <c r="I12" s="7">
        <v>411440</v>
      </c>
      <c r="J12" s="7">
        <v>410880</v>
      </c>
      <c r="K12" s="7">
        <v>416220</v>
      </c>
      <c r="L12" s="7">
        <v>421080</v>
      </c>
      <c r="M12" s="7">
        <v>424860</v>
      </c>
      <c r="N12" s="7">
        <v>427380</v>
      </c>
      <c r="O12" s="7">
        <v>407260</v>
      </c>
      <c r="P12" s="7">
        <v>384140</v>
      </c>
      <c r="Q12" s="7">
        <v>370940</v>
      </c>
      <c r="R12" s="7">
        <v>371960</v>
      </c>
      <c r="S12" s="7">
        <v>367080</v>
      </c>
      <c r="T12" s="7">
        <v>374040</v>
      </c>
      <c r="U12" s="7">
        <v>375540</v>
      </c>
      <c r="V12" s="7">
        <v>374940</v>
      </c>
      <c r="W12" s="7">
        <v>367780</v>
      </c>
      <c r="X12" s="7">
        <v>370380</v>
      </c>
      <c r="Y12" s="7">
        <v>376160</v>
      </c>
      <c r="Z12" s="7">
        <v>402660</v>
      </c>
    </row>
    <row r="13" spans="1:26">
      <c r="A13" s="6" t="s">
        <v>11</v>
      </c>
      <c r="B13" s="7">
        <v>432700</v>
      </c>
      <c r="C13" s="7">
        <v>440480</v>
      </c>
      <c r="D13" s="7">
        <v>455280</v>
      </c>
      <c r="E13" s="7">
        <v>466440</v>
      </c>
      <c r="F13" s="7">
        <v>492760</v>
      </c>
      <c r="G13" s="7">
        <v>508200</v>
      </c>
      <c r="H13" s="7">
        <v>506140</v>
      </c>
      <c r="I13" s="7">
        <v>514100</v>
      </c>
      <c r="J13" s="7">
        <v>526260</v>
      </c>
      <c r="K13" s="7">
        <v>536660</v>
      </c>
      <c r="L13" s="7">
        <v>538660</v>
      </c>
      <c r="M13" s="7">
        <v>548120</v>
      </c>
      <c r="N13" s="7">
        <v>536880</v>
      </c>
      <c r="O13" s="7">
        <v>516800</v>
      </c>
      <c r="P13" s="7">
        <v>487520</v>
      </c>
      <c r="Q13" s="7">
        <v>463520</v>
      </c>
      <c r="R13" s="7">
        <v>443380</v>
      </c>
      <c r="S13" s="7">
        <v>437160</v>
      </c>
      <c r="T13" s="7">
        <v>428180</v>
      </c>
      <c r="U13" s="7">
        <v>424020</v>
      </c>
      <c r="V13" s="7">
        <v>412600</v>
      </c>
      <c r="W13" s="7">
        <v>407020</v>
      </c>
      <c r="X13" s="7">
        <v>401060</v>
      </c>
      <c r="Y13" s="7">
        <v>401720</v>
      </c>
      <c r="Z13" s="7">
        <v>418480</v>
      </c>
    </row>
    <row r="14" spans="1:26">
      <c r="A14" s="6" t="s">
        <v>12</v>
      </c>
      <c r="B14" s="7">
        <v>426300</v>
      </c>
      <c r="C14" s="7">
        <v>440280</v>
      </c>
      <c r="D14" s="7">
        <v>469440</v>
      </c>
      <c r="E14" s="7">
        <v>491280</v>
      </c>
      <c r="F14" s="7">
        <v>507800</v>
      </c>
      <c r="G14" s="7">
        <v>513280</v>
      </c>
      <c r="H14" s="7">
        <v>509200</v>
      </c>
      <c r="I14" s="7">
        <v>498440</v>
      </c>
      <c r="J14" s="7">
        <v>509020</v>
      </c>
      <c r="K14" s="7">
        <v>527360</v>
      </c>
      <c r="L14" s="7">
        <v>548380</v>
      </c>
      <c r="M14" s="7">
        <v>566240</v>
      </c>
      <c r="N14" s="7">
        <v>585000</v>
      </c>
      <c r="O14" s="7">
        <v>561560</v>
      </c>
      <c r="P14" s="7">
        <v>532560</v>
      </c>
      <c r="Q14" s="7">
        <v>521600</v>
      </c>
      <c r="R14" s="7">
        <v>501680</v>
      </c>
      <c r="S14" s="7">
        <v>492120</v>
      </c>
      <c r="T14" s="7">
        <v>491820</v>
      </c>
      <c r="U14" s="7">
        <v>478160</v>
      </c>
      <c r="V14" s="7">
        <v>453500</v>
      </c>
      <c r="W14" s="7">
        <v>432060</v>
      </c>
      <c r="X14" s="7">
        <v>417840</v>
      </c>
      <c r="Y14" s="7">
        <v>409940</v>
      </c>
      <c r="Z14" s="7">
        <v>422180</v>
      </c>
    </row>
    <row r="15" spans="1:26">
      <c r="A15" s="6" t="s">
        <v>13</v>
      </c>
      <c r="B15" s="7">
        <v>551040</v>
      </c>
      <c r="C15" s="7">
        <v>579420</v>
      </c>
      <c r="D15" s="7">
        <v>619580</v>
      </c>
      <c r="E15" s="7">
        <v>643880</v>
      </c>
      <c r="F15" s="7">
        <v>676820</v>
      </c>
      <c r="G15" s="7">
        <v>702240</v>
      </c>
      <c r="H15" s="7">
        <v>707100</v>
      </c>
      <c r="I15" s="7">
        <v>701140</v>
      </c>
      <c r="J15" s="7">
        <v>699380</v>
      </c>
      <c r="K15" s="7">
        <v>702020</v>
      </c>
      <c r="L15" s="7">
        <v>719300</v>
      </c>
      <c r="M15" s="7">
        <v>731360</v>
      </c>
      <c r="N15" s="7">
        <v>743100</v>
      </c>
      <c r="O15" s="7">
        <v>739100</v>
      </c>
      <c r="P15" s="7">
        <v>729400</v>
      </c>
      <c r="Q15" s="7">
        <v>725600</v>
      </c>
      <c r="R15" s="7">
        <v>727040</v>
      </c>
      <c r="S15" s="7">
        <v>745120</v>
      </c>
      <c r="T15" s="7">
        <v>755920</v>
      </c>
      <c r="U15" s="7">
        <v>752180</v>
      </c>
      <c r="V15" s="7">
        <v>741040</v>
      </c>
      <c r="W15" s="7">
        <v>728880</v>
      </c>
      <c r="X15" s="7">
        <v>714980</v>
      </c>
      <c r="Y15" s="7">
        <v>706140</v>
      </c>
      <c r="Z15" s="7">
        <v>708300</v>
      </c>
    </row>
    <row r="16" spans="1:26">
      <c r="A16" s="60" t="s">
        <v>14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" t="s">
        <v>15</v>
      </c>
      <c r="B17" s="7">
        <v>9780</v>
      </c>
      <c r="C17" s="7">
        <v>10600</v>
      </c>
      <c r="D17" s="7">
        <v>11560</v>
      </c>
      <c r="E17" s="7">
        <v>13120</v>
      </c>
      <c r="F17" s="7">
        <v>14180</v>
      </c>
      <c r="G17" s="7">
        <v>15980</v>
      </c>
      <c r="H17" s="7">
        <v>16520</v>
      </c>
      <c r="I17" s="7">
        <v>16740</v>
      </c>
      <c r="J17" s="7">
        <v>17700</v>
      </c>
      <c r="K17" s="7">
        <v>19320</v>
      </c>
      <c r="L17" s="7">
        <v>21440</v>
      </c>
      <c r="M17" s="7">
        <v>23200</v>
      </c>
      <c r="N17" s="7">
        <v>24580</v>
      </c>
      <c r="O17" s="7">
        <v>24000</v>
      </c>
      <c r="P17" s="7">
        <v>22920</v>
      </c>
      <c r="Q17" s="7">
        <v>21980</v>
      </c>
      <c r="R17" s="7">
        <v>22140</v>
      </c>
      <c r="S17" s="7">
        <v>22520</v>
      </c>
      <c r="T17" s="7">
        <v>23660</v>
      </c>
      <c r="U17" s="7">
        <v>24920</v>
      </c>
      <c r="V17" s="7">
        <v>24880</v>
      </c>
      <c r="W17" s="7">
        <v>25240</v>
      </c>
      <c r="X17" s="7">
        <v>23800</v>
      </c>
      <c r="Y17" s="7">
        <v>23160</v>
      </c>
      <c r="Z17" s="7">
        <v>22220</v>
      </c>
    </row>
    <row r="18" spans="1:26">
      <c r="A18" s="6" t="s">
        <v>16</v>
      </c>
      <c r="B18" s="7">
        <v>22020</v>
      </c>
      <c r="C18" s="7">
        <v>24580</v>
      </c>
      <c r="D18" s="7">
        <v>27720</v>
      </c>
      <c r="E18" s="7">
        <v>30580</v>
      </c>
      <c r="F18" s="7">
        <v>34600</v>
      </c>
      <c r="G18" s="7">
        <v>36640</v>
      </c>
      <c r="H18" s="7">
        <v>40780</v>
      </c>
      <c r="I18" s="7">
        <v>43460</v>
      </c>
      <c r="J18" s="7">
        <v>49880</v>
      </c>
      <c r="K18" s="7">
        <v>53960</v>
      </c>
      <c r="L18" s="7">
        <v>57440</v>
      </c>
      <c r="M18" s="7">
        <v>61780</v>
      </c>
      <c r="N18" s="7">
        <v>65620</v>
      </c>
      <c r="O18" s="7">
        <v>66480</v>
      </c>
      <c r="P18" s="7">
        <v>66260</v>
      </c>
      <c r="Q18" s="7">
        <v>65940</v>
      </c>
      <c r="R18" s="7">
        <v>66300</v>
      </c>
      <c r="S18" s="7">
        <v>70340</v>
      </c>
      <c r="T18" s="7">
        <v>72580</v>
      </c>
      <c r="U18" s="7">
        <v>73820</v>
      </c>
      <c r="V18" s="7">
        <v>72140</v>
      </c>
      <c r="W18" s="7">
        <v>69420</v>
      </c>
      <c r="X18" s="7">
        <v>65320</v>
      </c>
      <c r="Y18" s="7">
        <v>62800</v>
      </c>
      <c r="Z18" s="7">
        <v>64580</v>
      </c>
    </row>
    <row r="19" spans="1:26">
      <c r="A19" s="6" t="s">
        <v>17</v>
      </c>
      <c r="B19" s="7">
        <v>71100</v>
      </c>
      <c r="C19" s="7">
        <v>75500</v>
      </c>
      <c r="D19" s="7">
        <v>82140</v>
      </c>
      <c r="E19" s="7">
        <v>87760</v>
      </c>
      <c r="F19" s="7">
        <v>94200</v>
      </c>
      <c r="G19" s="7">
        <v>99120</v>
      </c>
      <c r="H19" s="7">
        <v>104000</v>
      </c>
      <c r="I19" s="7">
        <v>108460</v>
      </c>
      <c r="J19" s="7">
        <v>117780</v>
      </c>
      <c r="K19" s="7">
        <v>128200</v>
      </c>
      <c r="L19" s="7">
        <v>141880</v>
      </c>
      <c r="M19" s="7">
        <v>152220</v>
      </c>
      <c r="N19" s="7">
        <v>160540</v>
      </c>
      <c r="O19" s="7">
        <v>163080</v>
      </c>
      <c r="P19" s="7">
        <v>158480</v>
      </c>
      <c r="Q19" s="7">
        <v>159720</v>
      </c>
      <c r="R19" s="7">
        <v>157080</v>
      </c>
      <c r="S19" s="7">
        <v>164940</v>
      </c>
      <c r="T19" s="7">
        <v>174160</v>
      </c>
      <c r="U19" s="7">
        <v>180300</v>
      </c>
      <c r="V19" s="7">
        <v>181160</v>
      </c>
      <c r="W19" s="7">
        <v>180100</v>
      </c>
      <c r="X19" s="7">
        <v>177560</v>
      </c>
      <c r="Y19" s="7">
        <v>175160</v>
      </c>
      <c r="Z19" s="7">
        <v>182680</v>
      </c>
    </row>
    <row r="20" spans="1:26">
      <c r="A20" s="6" t="s">
        <v>18</v>
      </c>
      <c r="B20" s="7">
        <v>603880</v>
      </c>
      <c r="C20" s="7">
        <v>626000</v>
      </c>
      <c r="D20" s="7">
        <v>653260</v>
      </c>
      <c r="E20" s="7">
        <v>655660</v>
      </c>
      <c r="F20" s="7">
        <v>660420</v>
      </c>
      <c r="G20" s="7">
        <v>670580</v>
      </c>
      <c r="H20" s="7">
        <v>663080</v>
      </c>
      <c r="I20" s="7">
        <v>654200</v>
      </c>
      <c r="J20" s="7">
        <v>659040</v>
      </c>
      <c r="K20" s="7">
        <v>678340</v>
      </c>
      <c r="L20" s="7">
        <v>697120</v>
      </c>
      <c r="M20" s="7">
        <v>716880</v>
      </c>
      <c r="N20" s="7">
        <v>728540</v>
      </c>
      <c r="O20" s="7">
        <v>693500</v>
      </c>
      <c r="P20" s="7">
        <v>660440</v>
      </c>
      <c r="Q20" s="7">
        <v>641420</v>
      </c>
      <c r="R20" s="7">
        <v>638480</v>
      </c>
      <c r="S20" s="7">
        <v>637620</v>
      </c>
      <c r="T20" s="7">
        <v>654740</v>
      </c>
      <c r="U20" s="7">
        <v>657720</v>
      </c>
      <c r="V20" s="7">
        <v>658780</v>
      </c>
      <c r="W20" s="7">
        <v>651980</v>
      </c>
      <c r="X20" s="7">
        <v>662140</v>
      </c>
      <c r="Y20" s="7">
        <v>677640</v>
      </c>
      <c r="Z20" s="7">
        <v>717060</v>
      </c>
    </row>
    <row r="21" spans="1:26">
      <c r="A21" s="6" t="s">
        <v>19</v>
      </c>
      <c r="B21" s="7">
        <v>1410040</v>
      </c>
      <c r="C21" s="7">
        <v>1460180</v>
      </c>
      <c r="D21" s="7">
        <v>1544300</v>
      </c>
      <c r="E21" s="7">
        <v>1601600</v>
      </c>
      <c r="F21" s="7">
        <v>1677380</v>
      </c>
      <c r="G21" s="7">
        <v>1723720</v>
      </c>
      <c r="H21" s="7">
        <v>1722440</v>
      </c>
      <c r="I21" s="7">
        <v>1713680</v>
      </c>
      <c r="J21" s="7">
        <v>1734660</v>
      </c>
      <c r="K21" s="7">
        <v>1766040</v>
      </c>
      <c r="L21" s="7">
        <v>1806340</v>
      </c>
      <c r="M21" s="7">
        <v>1845720</v>
      </c>
      <c r="N21" s="7">
        <v>1864980</v>
      </c>
      <c r="O21" s="7">
        <v>1817460</v>
      </c>
      <c r="P21" s="7">
        <v>1749480</v>
      </c>
      <c r="Q21" s="7">
        <v>1710720</v>
      </c>
      <c r="R21" s="7">
        <v>1672100</v>
      </c>
      <c r="S21" s="7">
        <v>1674400</v>
      </c>
      <c r="T21" s="7">
        <v>1675920</v>
      </c>
      <c r="U21" s="7">
        <v>1654360</v>
      </c>
      <c r="V21" s="7">
        <v>1607140</v>
      </c>
      <c r="W21" s="7">
        <v>1567960</v>
      </c>
      <c r="X21" s="7">
        <v>1533880</v>
      </c>
      <c r="Y21" s="7">
        <v>1517800</v>
      </c>
      <c r="Z21" s="7">
        <v>1548960</v>
      </c>
    </row>
    <row r="22" spans="1:26">
      <c r="A22" s="6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" t="s">
        <v>20</v>
      </c>
      <c r="B23" s="7">
        <v>1844540</v>
      </c>
      <c r="C23" s="7">
        <v>1916320</v>
      </c>
      <c r="D23" s="7">
        <v>2013120</v>
      </c>
      <c r="E23" s="7">
        <v>2072240</v>
      </c>
      <c r="F23" s="7">
        <v>2146920</v>
      </c>
      <c r="G23" s="7">
        <v>2203540</v>
      </c>
      <c r="H23" s="7">
        <v>2198940</v>
      </c>
      <c r="I23" s="7">
        <v>2185720</v>
      </c>
      <c r="J23" s="7">
        <v>2220800</v>
      </c>
      <c r="K23" s="7">
        <v>2264560</v>
      </c>
      <c r="L23" s="7">
        <v>2328140</v>
      </c>
      <c r="M23" s="7">
        <v>2390480</v>
      </c>
      <c r="N23" s="7">
        <v>2424300</v>
      </c>
      <c r="O23" s="7">
        <v>2353580</v>
      </c>
      <c r="P23" s="7">
        <v>2271120</v>
      </c>
      <c r="Q23" s="7">
        <v>2219560</v>
      </c>
      <c r="R23" s="7">
        <v>2176340</v>
      </c>
      <c r="S23" s="7">
        <v>2172360</v>
      </c>
      <c r="T23" s="7">
        <v>2184120</v>
      </c>
      <c r="U23" s="7">
        <v>2165200</v>
      </c>
      <c r="V23" s="7">
        <v>2122800</v>
      </c>
      <c r="W23" s="7">
        <v>2084480</v>
      </c>
      <c r="X23" s="7">
        <v>2066740</v>
      </c>
      <c r="Y23" s="7">
        <v>2074980</v>
      </c>
      <c r="Z23" s="7">
        <v>2127100</v>
      </c>
    </row>
    <row r="24" spans="1:26">
      <c r="A24" s="6" t="s">
        <v>21</v>
      </c>
      <c r="B24" s="7">
        <v>208520</v>
      </c>
      <c r="C24" s="7">
        <v>217560</v>
      </c>
      <c r="D24" s="7">
        <v>233340</v>
      </c>
      <c r="E24" s="7">
        <v>239920</v>
      </c>
      <c r="F24" s="7">
        <v>251060</v>
      </c>
      <c r="G24" s="7">
        <v>251980</v>
      </c>
      <c r="H24" s="7">
        <v>252240</v>
      </c>
      <c r="I24" s="7">
        <v>253320</v>
      </c>
      <c r="J24" s="7">
        <v>259440</v>
      </c>
      <c r="K24" s="7">
        <v>274280</v>
      </c>
      <c r="L24" s="7">
        <v>285400</v>
      </c>
      <c r="M24" s="7">
        <v>292460</v>
      </c>
      <c r="N24" s="7">
        <v>301540</v>
      </c>
      <c r="O24" s="7">
        <v>293260</v>
      </c>
      <c r="P24" s="7">
        <v>276400</v>
      </c>
      <c r="Q24" s="7">
        <v>265820</v>
      </c>
      <c r="R24" s="7">
        <v>266360</v>
      </c>
      <c r="S24" s="7">
        <v>282140</v>
      </c>
      <c r="T24" s="7">
        <v>296080</v>
      </c>
      <c r="U24" s="7">
        <v>300920</v>
      </c>
      <c r="V24" s="7">
        <v>297280</v>
      </c>
      <c r="W24" s="7">
        <v>286880</v>
      </c>
      <c r="X24" s="7">
        <v>278400</v>
      </c>
      <c r="Y24" s="7">
        <v>264940</v>
      </c>
      <c r="Z24" s="7">
        <v>278920</v>
      </c>
    </row>
    <row r="25" spans="1:26">
      <c r="A25" s="6" t="s">
        <v>22</v>
      </c>
      <c r="B25" s="7">
        <v>1740</v>
      </c>
      <c r="C25" s="7">
        <v>2460</v>
      </c>
      <c r="D25" s="7">
        <v>3500</v>
      </c>
      <c r="E25" s="7">
        <v>3820</v>
      </c>
      <c r="F25" s="7">
        <v>4440</v>
      </c>
      <c r="G25" s="7">
        <v>5180</v>
      </c>
      <c r="H25" s="7">
        <v>6220</v>
      </c>
      <c r="I25" s="7">
        <v>7140</v>
      </c>
      <c r="J25" s="7">
        <v>7840</v>
      </c>
      <c r="K25" s="7">
        <v>9760</v>
      </c>
      <c r="L25" s="7">
        <v>9880</v>
      </c>
      <c r="M25" s="7">
        <v>10560</v>
      </c>
      <c r="N25" s="7">
        <v>10640</v>
      </c>
      <c r="O25" s="7">
        <v>10640</v>
      </c>
      <c r="P25" s="7">
        <v>10920</v>
      </c>
      <c r="Q25" s="7">
        <v>11600</v>
      </c>
      <c r="R25" s="7">
        <v>11900</v>
      </c>
      <c r="S25" s="7">
        <v>11680</v>
      </c>
      <c r="T25" s="7">
        <v>12020</v>
      </c>
      <c r="U25" s="7">
        <v>12760</v>
      </c>
      <c r="V25" s="7">
        <v>13020</v>
      </c>
      <c r="W25" s="7">
        <v>13140</v>
      </c>
      <c r="X25" s="7">
        <v>12900</v>
      </c>
      <c r="Y25" s="7">
        <v>13520</v>
      </c>
      <c r="Z25" s="7">
        <v>13660</v>
      </c>
    </row>
    <row r="26" spans="1:26">
      <c r="A26" s="6" t="s">
        <v>23</v>
      </c>
      <c r="B26" s="7">
        <v>5360</v>
      </c>
      <c r="C26" s="7">
        <v>7680</v>
      </c>
      <c r="D26" s="7">
        <v>9300</v>
      </c>
      <c r="E26" s="7">
        <v>10940</v>
      </c>
      <c r="F26" s="7">
        <v>13440</v>
      </c>
      <c r="G26" s="7">
        <v>15200</v>
      </c>
      <c r="H26" s="7">
        <v>17100</v>
      </c>
      <c r="I26" s="7">
        <v>17280</v>
      </c>
      <c r="J26" s="7">
        <v>19000</v>
      </c>
      <c r="K26" s="7">
        <v>22100</v>
      </c>
      <c r="L26" s="7">
        <v>23660</v>
      </c>
      <c r="M26" s="7">
        <v>24620</v>
      </c>
      <c r="N26" s="7">
        <v>26380</v>
      </c>
      <c r="O26" s="7">
        <v>27560</v>
      </c>
      <c r="P26" s="7">
        <v>25740</v>
      </c>
      <c r="Q26" s="7">
        <v>28780</v>
      </c>
      <c r="R26" s="7">
        <v>28940</v>
      </c>
      <c r="S26" s="7">
        <v>28200</v>
      </c>
      <c r="T26" s="7">
        <v>30000</v>
      </c>
      <c r="U26" s="7">
        <v>31600</v>
      </c>
      <c r="V26" s="7">
        <v>31640</v>
      </c>
      <c r="W26" s="7">
        <v>31120</v>
      </c>
      <c r="X26" s="7">
        <v>29360</v>
      </c>
      <c r="Y26" s="7">
        <v>28400</v>
      </c>
      <c r="Z26" s="7">
        <v>32320</v>
      </c>
    </row>
    <row r="27" spans="1:26">
      <c r="A27" s="6" t="s">
        <v>24</v>
      </c>
      <c r="B27" s="7">
        <v>22300</v>
      </c>
      <c r="C27" s="7">
        <v>26580</v>
      </c>
      <c r="D27" s="7">
        <v>30400</v>
      </c>
      <c r="E27" s="7">
        <v>33820</v>
      </c>
      <c r="F27" s="7">
        <v>40180</v>
      </c>
      <c r="G27" s="7">
        <v>45120</v>
      </c>
      <c r="H27" s="7">
        <v>47340</v>
      </c>
      <c r="I27" s="7">
        <v>48600</v>
      </c>
      <c r="J27" s="7">
        <v>49160</v>
      </c>
      <c r="K27" s="7">
        <v>53240</v>
      </c>
      <c r="L27" s="7">
        <v>54380</v>
      </c>
      <c r="M27" s="7">
        <v>58540</v>
      </c>
      <c r="N27" s="7">
        <v>57480</v>
      </c>
      <c r="O27" s="7">
        <v>55240</v>
      </c>
      <c r="P27" s="7">
        <v>49360</v>
      </c>
      <c r="Q27" s="7">
        <v>49320</v>
      </c>
      <c r="R27" s="7">
        <v>47600</v>
      </c>
      <c r="S27" s="7">
        <v>49180</v>
      </c>
      <c r="T27" s="7">
        <v>51220</v>
      </c>
      <c r="U27" s="7">
        <v>50620</v>
      </c>
      <c r="V27" s="7">
        <v>48860</v>
      </c>
      <c r="W27" s="7">
        <v>46820</v>
      </c>
      <c r="X27" s="7">
        <v>41200</v>
      </c>
      <c r="Y27" s="7">
        <v>39600</v>
      </c>
      <c r="Z27" s="7">
        <v>41900</v>
      </c>
    </row>
    <row r="28" spans="1:26">
      <c r="A28" s="6" t="s">
        <v>25</v>
      </c>
      <c r="B28" s="7">
        <v>34360</v>
      </c>
      <c r="C28" s="7">
        <v>26260</v>
      </c>
      <c r="D28" s="7">
        <v>29320</v>
      </c>
      <c r="E28" s="7">
        <v>27980</v>
      </c>
      <c r="F28" s="7">
        <v>24740</v>
      </c>
      <c r="G28" s="7">
        <v>25020</v>
      </c>
      <c r="H28" s="7">
        <v>24980</v>
      </c>
      <c r="I28" s="7">
        <v>24480</v>
      </c>
      <c r="J28" s="7">
        <v>22820</v>
      </c>
      <c r="K28" s="7">
        <v>21920</v>
      </c>
      <c r="L28" s="7">
        <v>22760</v>
      </c>
      <c r="M28" s="7">
        <v>23140</v>
      </c>
      <c r="N28" s="7">
        <v>23920</v>
      </c>
      <c r="O28" s="7">
        <v>24240</v>
      </c>
      <c r="P28" s="7">
        <v>24040</v>
      </c>
      <c r="Q28" s="7">
        <v>24700</v>
      </c>
      <c r="R28" s="7">
        <v>24960</v>
      </c>
      <c r="S28" s="7">
        <v>26260</v>
      </c>
      <c r="T28" s="7">
        <v>27620</v>
      </c>
      <c r="U28" s="7">
        <v>30020</v>
      </c>
      <c r="V28" s="7">
        <v>30500</v>
      </c>
      <c r="W28" s="7">
        <v>32260</v>
      </c>
      <c r="X28" s="7">
        <v>34100</v>
      </c>
      <c r="Y28" s="7">
        <v>35120</v>
      </c>
      <c r="Z28" s="7">
        <v>41600</v>
      </c>
    </row>
    <row r="29" spans="1:26">
      <c r="A29" s="60" t="s">
        <v>14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" t="s">
        <v>26</v>
      </c>
      <c r="B30" s="7">
        <v>834640</v>
      </c>
      <c r="C30" s="7">
        <v>869460</v>
      </c>
      <c r="D30" s="7">
        <v>910760</v>
      </c>
      <c r="E30" s="7">
        <v>935460</v>
      </c>
      <c r="F30" s="7">
        <v>976800</v>
      </c>
      <c r="G30" s="7">
        <v>1012020</v>
      </c>
      <c r="H30" s="7">
        <v>1021380</v>
      </c>
      <c r="I30" s="7">
        <v>1032020</v>
      </c>
      <c r="J30" s="7">
        <v>1062720</v>
      </c>
      <c r="K30" s="7">
        <v>1104440</v>
      </c>
      <c r="L30" s="7">
        <v>1148920</v>
      </c>
      <c r="M30" s="7">
        <v>1193360</v>
      </c>
      <c r="N30" s="7">
        <v>1228740</v>
      </c>
      <c r="O30" s="7">
        <v>1200160</v>
      </c>
      <c r="P30" s="7">
        <v>1162220</v>
      </c>
      <c r="Q30" s="7">
        <v>1146920</v>
      </c>
      <c r="R30" s="7">
        <v>1142680</v>
      </c>
      <c r="S30" s="7">
        <v>1147540</v>
      </c>
      <c r="T30" s="7">
        <v>1173280</v>
      </c>
      <c r="U30" s="7">
        <v>1173060</v>
      </c>
      <c r="V30" s="7">
        <v>1160600</v>
      </c>
      <c r="W30" s="7">
        <v>1153480</v>
      </c>
      <c r="X30" s="7">
        <v>1156120</v>
      </c>
      <c r="Y30" s="7">
        <v>1167160</v>
      </c>
      <c r="Z30" s="7">
        <v>1205760</v>
      </c>
    </row>
    <row r="31" spans="1:26">
      <c r="A31" s="6" t="s">
        <v>27</v>
      </c>
      <c r="B31" s="7">
        <v>1282180</v>
      </c>
      <c r="C31" s="7">
        <v>1327400</v>
      </c>
      <c r="D31" s="7">
        <v>1408220</v>
      </c>
      <c r="E31" s="7">
        <v>1453260</v>
      </c>
      <c r="F31" s="7">
        <v>1503980</v>
      </c>
      <c r="G31" s="7">
        <v>1534020</v>
      </c>
      <c r="H31" s="7">
        <v>1525440</v>
      </c>
      <c r="I31" s="7">
        <v>1504520</v>
      </c>
      <c r="J31" s="7">
        <v>1516340</v>
      </c>
      <c r="K31" s="7">
        <v>1541420</v>
      </c>
      <c r="L31" s="7">
        <v>1575300</v>
      </c>
      <c r="M31" s="7">
        <v>1606440</v>
      </c>
      <c r="N31" s="7">
        <v>1615520</v>
      </c>
      <c r="O31" s="7">
        <v>1564360</v>
      </c>
      <c r="P31" s="7">
        <v>1495360</v>
      </c>
      <c r="Q31" s="7">
        <v>1452860</v>
      </c>
      <c r="R31" s="7">
        <v>1413420</v>
      </c>
      <c r="S31" s="7">
        <v>1422280</v>
      </c>
      <c r="T31" s="7">
        <v>1427780</v>
      </c>
      <c r="U31" s="7">
        <v>1418060</v>
      </c>
      <c r="V31" s="7">
        <v>1383500</v>
      </c>
      <c r="W31" s="7">
        <v>1341220</v>
      </c>
      <c r="X31" s="7">
        <v>1306580</v>
      </c>
      <c r="Y31" s="7">
        <v>1289400</v>
      </c>
      <c r="Z31" s="7">
        <v>1329740</v>
      </c>
    </row>
    <row r="32" spans="1:26">
      <c r="A32" s="60" t="s">
        <v>14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" t="s">
        <v>45</v>
      </c>
      <c r="B33" s="7">
        <v>1466360</v>
      </c>
      <c r="C33" s="7">
        <v>1514240</v>
      </c>
      <c r="D33" s="7">
        <v>1573520</v>
      </c>
      <c r="E33" s="7">
        <v>1604040</v>
      </c>
      <c r="F33" s="7">
        <v>1642800</v>
      </c>
      <c r="G33" s="7">
        <v>1655380</v>
      </c>
      <c r="H33" s="7">
        <v>1622500</v>
      </c>
      <c r="I33" s="7">
        <v>1585280</v>
      </c>
      <c r="J33" s="7">
        <v>1561000</v>
      </c>
      <c r="K33" s="7">
        <v>1553500</v>
      </c>
      <c r="L33" s="7">
        <v>1552400</v>
      </c>
      <c r="M33" s="7">
        <v>1549960</v>
      </c>
      <c r="N33" s="7">
        <v>1525820</v>
      </c>
      <c r="O33" s="7">
        <v>1443140</v>
      </c>
      <c r="P33" s="7">
        <v>1312980</v>
      </c>
      <c r="Q33" s="7">
        <v>1239180</v>
      </c>
      <c r="R33" s="7">
        <v>1180260</v>
      </c>
      <c r="S33" s="7">
        <v>1144740</v>
      </c>
      <c r="T33" s="7">
        <v>1121320</v>
      </c>
      <c r="U33" s="7">
        <v>1075440</v>
      </c>
      <c r="V33" s="7">
        <v>1040900</v>
      </c>
      <c r="W33" s="7">
        <v>1016460</v>
      </c>
      <c r="X33" s="7">
        <v>994740</v>
      </c>
      <c r="Y33" s="7">
        <v>980460</v>
      </c>
      <c r="Z33" s="7">
        <v>984700</v>
      </c>
    </row>
    <row r="34" spans="1:26">
      <c r="A34" s="6" t="s">
        <v>41</v>
      </c>
      <c r="B34" s="7">
        <v>491220</v>
      </c>
      <c r="C34" s="7">
        <v>517240</v>
      </c>
      <c r="D34" s="7">
        <v>559300</v>
      </c>
      <c r="E34" s="7">
        <v>590840</v>
      </c>
      <c r="F34" s="7">
        <v>627960</v>
      </c>
      <c r="G34" s="7">
        <v>663040</v>
      </c>
      <c r="H34" s="7">
        <v>680680</v>
      </c>
      <c r="I34" s="7">
        <v>691680</v>
      </c>
      <c r="J34" s="7">
        <v>720920</v>
      </c>
      <c r="K34" s="7">
        <v>756560</v>
      </c>
      <c r="L34" s="7">
        <v>793860</v>
      </c>
      <c r="M34" s="7">
        <v>830300</v>
      </c>
      <c r="N34" s="7">
        <v>847120</v>
      </c>
      <c r="O34" s="7">
        <v>810480</v>
      </c>
      <c r="P34" s="7">
        <v>737920</v>
      </c>
      <c r="Q34" s="7">
        <v>719020</v>
      </c>
      <c r="R34" s="7">
        <v>699060</v>
      </c>
      <c r="S34" s="7">
        <v>694580</v>
      </c>
      <c r="T34" s="7">
        <v>690260</v>
      </c>
      <c r="U34" s="7">
        <v>672020</v>
      </c>
      <c r="V34" s="7">
        <v>643980</v>
      </c>
      <c r="W34" s="7">
        <v>618280</v>
      </c>
      <c r="X34" s="7">
        <v>594700</v>
      </c>
      <c r="Y34" s="7">
        <v>570820</v>
      </c>
      <c r="Z34" s="7">
        <v>577400</v>
      </c>
    </row>
    <row r="35" spans="1:26">
      <c r="A35" s="6" t="s">
        <v>35</v>
      </c>
      <c r="B35" s="7">
        <v>89380</v>
      </c>
      <c r="C35" s="7">
        <v>90660</v>
      </c>
      <c r="D35" s="7">
        <v>99940</v>
      </c>
      <c r="E35" s="7">
        <v>102380</v>
      </c>
      <c r="F35" s="7">
        <v>108160</v>
      </c>
      <c r="G35" s="7">
        <v>114220</v>
      </c>
      <c r="H35" s="7">
        <v>118920</v>
      </c>
      <c r="I35" s="7">
        <v>122300</v>
      </c>
      <c r="J35" s="7">
        <v>136260</v>
      </c>
      <c r="K35" s="7">
        <v>147780</v>
      </c>
      <c r="L35" s="7">
        <v>163640</v>
      </c>
      <c r="M35" s="7">
        <v>180420</v>
      </c>
      <c r="N35" s="7">
        <v>198840</v>
      </c>
      <c r="O35" s="7">
        <v>218000</v>
      </c>
      <c r="P35" s="7">
        <v>265000</v>
      </c>
      <c r="Q35" s="7">
        <v>275460</v>
      </c>
      <c r="R35" s="7">
        <v>296280</v>
      </c>
      <c r="S35" s="7">
        <v>316860</v>
      </c>
      <c r="T35" s="7">
        <v>343320</v>
      </c>
      <c r="U35" s="7">
        <v>358260</v>
      </c>
      <c r="V35" s="7">
        <v>368120</v>
      </c>
      <c r="W35" s="7">
        <v>368940</v>
      </c>
      <c r="X35" s="7">
        <v>377080</v>
      </c>
      <c r="Y35" s="7">
        <v>392440</v>
      </c>
      <c r="Z35" s="7">
        <v>427640</v>
      </c>
    </row>
    <row r="36" spans="1:26">
      <c r="A36" s="6" t="s">
        <v>46</v>
      </c>
      <c r="B36" s="7">
        <v>69860</v>
      </c>
      <c r="C36" s="7">
        <v>74720</v>
      </c>
      <c r="D36" s="7">
        <v>86220</v>
      </c>
      <c r="E36" s="7">
        <v>91460</v>
      </c>
      <c r="F36" s="7">
        <v>101860</v>
      </c>
      <c r="G36" s="7">
        <v>113400</v>
      </c>
      <c r="H36" s="7">
        <v>124720</v>
      </c>
      <c r="I36" s="7">
        <v>137280</v>
      </c>
      <c r="J36" s="7">
        <v>160880</v>
      </c>
      <c r="K36" s="7">
        <v>188020</v>
      </c>
      <c r="L36" s="7">
        <v>214320</v>
      </c>
      <c r="M36" s="7">
        <v>239120</v>
      </c>
      <c r="N36" s="7">
        <v>272480</v>
      </c>
      <c r="O36" s="7">
        <v>292900</v>
      </c>
      <c r="P36" s="7">
        <v>341680</v>
      </c>
      <c r="Q36" s="7">
        <v>366120</v>
      </c>
      <c r="R36" s="7">
        <v>380500</v>
      </c>
      <c r="S36" s="7">
        <v>413640</v>
      </c>
      <c r="T36" s="7">
        <v>446160</v>
      </c>
      <c r="U36" s="7">
        <v>485400</v>
      </c>
      <c r="V36" s="7">
        <v>491100</v>
      </c>
      <c r="W36" s="7">
        <v>491020</v>
      </c>
      <c r="X36" s="7">
        <v>496180</v>
      </c>
      <c r="Y36" s="7">
        <v>512840</v>
      </c>
      <c r="Z36" s="7">
        <v>545760</v>
      </c>
    </row>
    <row r="37" spans="1:26">
      <c r="A37" s="60" t="s">
        <v>14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>
      <c r="A38" s="6" t="s">
        <v>31</v>
      </c>
      <c r="B38" s="7">
        <v>2116820</v>
      </c>
      <c r="C38" s="7">
        <v>2196860</v>
      </c>
      <c r="D38" s="7">
        <v>2318980</v>
      </c>
      <c r="E38" s="7">
        <v>2388720</v>
      </c>
      <c r="F38" s="7">
        <v>2480780</v>
      </c>
      <c r="G38" s="7">
        <v>2546040</v>
      </c>
      <c r="H38" s="7">
        <v>2546820</v>
      </c>
      <c r="I38" s="7">
        <v>2536540</v>
      </c>
      <c r="J38" s="7">
        <v>2579060</v>
      </c>
      <c r="K38" s="7">
        <v>2645860</v>
      </c>
      <c r="L38" s="7">
        <v>2724220</v>
      </c>
      <c r="M38" s="7">
        <v>2799800</v>
      </c>
      <c r="N38" s="7">
        <v>2844260</v>
      </c>
      <c r="O38" s="7">
        <v>2764520</v>
      </c>
      <c r="P38" s="7">
        <v>2657580</v>
      </c>
      <c r="Q38" s="7">
        <v>2599780</v>
      </c>
      <c r="R38" s="7">
        <v>2556100</v>
      </c>
      <c r="S38" s="7">
        <v>2569820</v>
      </c>
      <c r="T38" s="7">
        <v>2601060</v>
      </c>
      <c r="U38" s="7">
        <v>2591120</v>
      </c>
      <c r="V38" s="7">
        <v>2544100</v>
      </c>
      <c r="W38" s="7">
        <v>2494700</v>
      </c>
      <c r="X38" s="7">
        <v>2462700</v>
      </c>
      <c r="Y38" s="7">
        <v>2456560</v>
      </c>
      <c r="Z38" s="7">
        <v>2535500</v>
      </c>
    </row>
    <row r="39" spans="1:26">
      <c r="A39" s="60" t="s">
        <v>14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4.1" customHeight="1"/>
  </sheetData>
  <mergeCells count="6">
    <mergeCell ref="A39:Z39"/>
    <mergeCell ref="A16:Z16"/>
    <mergeCell ref="A22:Z22"/>
    <mergeCell ref="A29:Z29"/>
    <mergeCell ref="A32:Z32"/>
    <mergeCell ref="A37:Z37"/>
  </mergeCells>
  <pageMargins left="0.08" right="0.08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/>
  </sheetViews>
  <sheetFormatPr defaultColWidth="9.140625" defaultRowHeight="15"/>
  <cols>
    <col min="1" max="1" width="31.5703125" style="1" bestFit="1" customWidth="1"/>
    <col min="2" max="26" width="9.85546875" style="1" bestFit="1" customWidth="1"/>
    <col min="27" max="16384" width="9.140625" style="1"/>
  </cols>
  <sheetData>
    <row r="1" spans="1:26" s="2" customFormat="1" ht="14.1" customHeight="1">
      <c r="A1" s="2" t="s">
        <v>47</v>
      </c>
    </row>
    <row r="2" spans="1:26" s="2" customFormat="1" ht="14.1" customHeight="1">
      <c r="A2" s="2" t="s">
        <v>48</v>
      </c>
    </row>
    <row r="3" spans="1:26" s="3" customFormat="1" ht="14.1" customHeight="1">
      <c r="A3" s="3" t="s">
        <v>49</v>
      </c>
    </row>
    <row r="4" spans="1:26" ht="14.1" customHeight="1"/>
    <row r="5" spans="1:26">
      <c r="A5" s="4" t="s">
        <v>3</v>
      </c>
      <c r="B5" s="5">
        <v>1992</v>
      </c>
      <c r="C5" s="5">
        <v>1993</v>
      </c>
      <c r="D5" s="5">
        <v>1994</v>
      </c>
      <c r="E5" s="5">
        <v>1995</v>
      </c>
      <c r="F5" s="5">
        <v>1996</v>
      </c>
      <c r="G5" s="5">
        <v>1997</v>
      </c>
      <c r="H5" s="5">
        <v>1998</v>
      </c>
      <c r="I5" s="5">
        <v>1999</v>
      </c>
      <c r="J5" s="5">
        <v>2000</v>
      </c>
      <c r="K5" s="5">
        <v>2001</v>
      </c>
      <c r="L5" s="5">
        <v>2002</v>
      </c>
      <c r="M5" s="5">
        <v>2003</v>
      </c>
      <c r="N5" s="5">
        <v>2004</v>
      </c>
      <c r="O5" s="5">
        <v>2005</v>
      </c>
      <c r="P5" s="5">
        <v>2006</v>
      </c>
      <c r="Q5" s="5">
        <v>2007</v>
      </c>
      <c r="R5" s="5">
        <v>2008</v>
      </c>
      <c r="S5" s="5">
        <v>2009</v>
      </c>
      <c r="T5" s="5">
        <v>2010</v>
      </c>
      <c r="U5" s="5">
        <v>2011</v>
      </c>
      <c r="V5" s="5">
        <v>2012</v>
      </c>
      <c r="W5" s="5">
        <v>2013</v>
      </c>
      <c r="X5" s="5">
        <v>2014</v>
      </c>
      <c r="Y5" s="5">
        <v>2015</v>
      </c>
      <c r="Z5" s="5">
        <v>2016</v>
      </c>
    </row>
    <row r="6" spans="1:26">
      <c r="A6" s="6" t="s">
        <v>4</v>
      </c>
      <c r="B6" s="7">
        <v>157460</v>
      </c>
      <c r="C6" s="7">
        <v>166220</v>
      </c>
      <c r="D6" s="7">
        <v>174820</v>
      </c>
      <c r="E6" s="7">
        <v>177520</v>
      </c>
      <c r="F6" s="7">
        <v>175840</v>
      </c>
      <c r="G6" s="7">
        <v>168340</v>
      </c>
      <c r="H6" s="7">
        <v>162820</v>
      </c>
      <c r="I6" s="7">
        <v>155680</v>
      </c>
      <c r="J6" s="7">
        <v>147860</v>
      </c>
      <c r="K6" s="7">
        <v>149660</v>
      </c>
      <c r="L6" s="7">
        <v>156660</v>
      </c>
      <c r="M6" s="7">
        <v>172280</v>
      </c>
      <c r="N6" s="7">
        <v>186940</v>
      </c>
      <c r="O6" s="7">
        <v>196060</v>
      </c>
      <c r="P6" s="7">
        <v>195820</v>
      </c>
      <c r="Q6" s="7">
        <v>203660</v>
      </c>
      <c r="R6" s="7">
        <v>210080</v>
      </c>
      <c r="S6" s="7">
        <v>213820</v>
      </c>
      <c r="T6" s="7">
        <v>220480</v>
      </c>
      <c r="U6" s="7">
        <v>233140</v>
      </c>
      <c r="V6" s="7">
        <v>238840</v>
      </c>
      <c r="W6" s="7">
        <v>248680</v>
      </c>
      <c r="X6" s="7">
        <v>237320</v>
      </c>
      <c r="Y6" s="7">
        <v>225740</v>
      </c>
      <c r="Z6" s="7">
        <v>211840</v>
      </c>
    </row>
    <row r="7" spans="1:26">
      <c r="A7" s="6" t="s">
        <v>5</v>
      </c>
      <c r="B7" s="7">
        <v>462660</v>
      </c>
      <c r="C7" s="7">
        <v>495660</v>
      </c>
      <c r="D7" s="7">
        <v>527200</v>
      </c>
      <c r="E7" s="7">
        <v>543620</v>
      </c>
      <c r="F7" s="7">
        <v>550000</v>
      </c>
      <c r="G7" s="7">
        <v>534660</v>
      </c>
      <c r="H7" s="7">
        <v>523320</v>
      </c>
      <c r="I7" s="7">
        <v>509520</v>
      </c>
      <c r="J7" s="7">
        <v>494640</v>
      </c>
      <c r="K7" s="7">
        <v>489900</v>
      </c>
      <c r="L7" s="7">
        <v>478180</v>
      </c>
      <c r="M7" s="7">
        <v>470040</v>
      </c>
      <c r="N7" s="7">
        <v>468840</v>
      </c>
      <c r="O7" s="7">
        <v>466700</v>
      </c>
      <c r="P7" s="7">
        <v>445740</v>
      </c>
      <c r="Q7" s="7">
        <v>451420</v>
      </c>
      <c r="R7" s="7">
        <v>452920</v>
      </c>
      <c r="S7" s="7">
        <v>455880</v>
      </c>
      <c r="T7" s="7">
        <v>464600</v>
      </c>
      <c r="U7" s="7">
        <v>478160</v>
      </c>
      <c r="V7" s="7">
        <v>487900</v>
      </c>
      <c r="W7" s="7">
        <v>514980</v>
      </c>
      <c r="X7" s="7">
        <v>512520</v>
      </c>
      <c r="Y7" s="7">
        <v>504080</v>
      </c>
      <c r="Z7" s="7">
        <v>484160</v>
      </c>
    </row>
    <row r="8" spans="1:26">
      <c r="A8" s="6" t="s">
        <v>6</v>
      </c>
      <c r="B8" s="7">
        <v>583620</v>
      </c>
      <c r="C8" s="7">
        <v>630740</v>
      </c>
      <c r="D8" s="7">
        <v>693080</v>
      </c>
      <c r="E8" s="7">
        <v>745980</v>
      </c>
      <c r="F8" s="7">
        <v>785240</v>
      </c>
      <c r="G8" s="7">
        <v>795080</v>
      </c>
      <c r="H8" s="7">
        <v>815180</v>
      </c>
      <c r="I8" s="7">
        <v>845040</v>
      </c>
      <c r="J8" s="7">
        <v>874980</v>
      </c>
      <c r="K8" s="7">
        <v>908060</v>
      </c>
      <c r="L8" s="7">
        <v>935400</v>
      </c>
      <c r="M8" s="7">
        <v>968420</v>
      </c>
      <c r="N8" s="7">
        <v>994800</v>
      </c>
      <c r="O8" s="7">
        <v>1003000</v>
      </c>
      <c r="P8" s="7">
        <v>950200</v>
      </c>
      <c r="Q8" s="7">
        <v>928820</v>
      </c>
      <c r="R8" s="7">
        <v>901380</v>
      </c>
      <c r="S8" s="7">
        <v>879920</v>
      </c>
      <c r="T8" s="7">
        <v>876300</v>
      </c>
      <c r="U8" s="7">
        <v>868100</v>
      </c>
      <c r="V8" s="7">
        <v>848960</v>
      </c>
      <c r="W8" s="7">
        <v>856180</v>
      </c>
      <c r="X8" s="7">
        <v>802040</v>
      </c>
      <c r="Y8" s="7">
        <v>759060</v>
      </c>
      <c r="Z8" s="7">
        <v>697740</v>
      </c>
    </row>
    <row r="9" spans="1:26">
      <c r="A9" s="6" t="s">
        <v>7</v>
      </c>
      <c r="B9" s="7">
        <v>644200</v>
      </c>
      <c r="C9" s="7">
        <v>698820</v>
      </c>
      <c r="D9" s="7">
        <v>746600</v>
      </c>
      <c r="E9" s="7">
        <v>785100</v>
      </c>
      <c r="F9" s="7">
        <v>823460</v>
      </c>
      <c r="G9" s="7">
        <v>856800</v>
      </c>
      <c r="H9" s="7">
        <v>884360</v>
      </c>
      <c r="I9" s="7">
        <v>921900</v>
      </c>
      <c r="J9" s="7">
        <v>970060</v>
      </c>
      <c r="K9" s="7">
        <v>1032540</v>
      </c>
      <c r="L9" s="7">
        <v>1095640</v>
      </c>
      <c r="M9" s="7">
        <v>1150020</v>
      </c>
      <c r="N9" s="7">
        <v>1220080</v>
      </c>
      <c r="O9" s="7">
        <v>1275320</v>
      </c>
      <c r="P9" s="7">
        <v>1253760</v>
      </c>
      <c r="Q9" s="7">
        <v>1262580</v>
      </c>
      <c r="R9" s="7">
        <v>1263980</v>
      </c>
      <c r="S9" s="7">
        <v>1278080</v>
      </c>
      <c r="T9" s="7">
        <v>1320380</v>
      </c>
      <c r="U9" s="7">
        <v>1350220</v>
      </c>
      <c r="V9" s="7">
        <v>1378320</v>
      </c>
      <c r="W9" s="7">
        <v>1472020</v>
      </c>
      <c r="X9" s="7">
        <v>1456800</v>
      </c>
      <c r="Y9" s="7">
        <v>1419020</v>
      </c>
      <c r="Z9" s="7">
        <v>1285500</v>
      </c>
    </row>
    <row r="10" spans="1:26">
      <c r="A10" s="6" t="s">
        <v>8</v>
      </c>
      <c r="B10" s="7">
        <v>485040</v>
      </c>
      <c r="C10" s="7">
        <v>490800</v>
      </c>
      <c r="D10" s="7">
        <v>507200</v>
      </c>
      <c r="E10" s="7">
        <v>513380</v>
      </c>
      <c r="F10" s="7">
        <v>507880</v>
      </c>
      <c r="G10" s="7">
        <v>500760</v>
      </c>
      <c r="H10" s="7">
        <v>504320</v>
      </c>
      <c r="I10" s="7">
        <v>514020</v>
      </c>
      <c r="J10" s="7">
        <v>526920</v>
      </c>
      <c r="K10" s="7">
        <v>556400</v>
      </c>
      <c r="L10" s="7">
        <v>587220</v>
      </c>
      <c r="M10" s="7">
        <v>622760</v>
      </c>
      <c r="N10" s="7">
        <v>651000</v>
      </c>
      <c r="O10" s="7">
        <v>667440</v>
      </c>
      <c r="P10" s="7">
        <v>659000</v>
      </c>
      <c r="Q10" s="7">
        <v>674080</v>
      </c>
      <c r="R10" s="7">
        <v>683340</v>
      </c>
      <c r="S10" s="7">
        <v>696440</v>
      </c>
      <c r="T10" s="7">
        <v>730920</v>
      </c>
      <c r="U10" s="7">
        <v>747480</v>
      </c>
      <c r="V10" s="7">
        <v>755540</v>
      </c>
      <c r="W10" s="7">
        <v>810720</v>
      </c>
      <c r="X10" s="7">
        <v>832620</v>
      </c>
      <c r="Y10" s="7">
        <v>832960</v>
      </c>
      <c r="Z10" s="7">
        <v>790220</v>
      </c>
    </row>
    <row r="11" spans="1:26">
      <c r="A11" s="6" t="s">
        <v>9</v>
      </c>
      <c r="B11" s="7">
        <v>5725760</v>
      </c>
      <c r="C11" s="7">
        <v>5679760</v>
      </c>
      <c r="D11" s="7">
        <v>5502480</v>
      </c>
      <c r="E11" s="7">
        <v>5244260</v>
      </c>
      <c r="F11" s="7">
        <v>4948680</v>
      </c>
      <c r="G11" s="7">
        <v>4585900</v>
      </c>
      <c r="H11" s="7">
        <v>4295400</v>
      </c>
      <c r="I11" s="7">
        <v>4152160</v>
      </c>
      <c r="J11" s="7">
        <v>4123280</v>
      </c>
      <c r="K11" s="7">
        <v>4286300</v>
      </c>
      <c r="L11" s="7">
        <v>4477160</v>
      </c>
      <c r="M11" s="7">
        <v>4631300</v>
      </c>
      <c r="N11" s="7">
        <v>4678120</v>
      </c>
      <c r="O11" s="7">
        <v>4594840</v>
      </c>
      <c r="P11" s="7">
        <v>4377900</v>
      </c>
      <c r="Q11" s="7">
        <v>4246960</v>
      </c>
      <c r="R11" s="7">
        <v>4206440</v>
      </c>
      <c r="S11" s="7">
        <v>4221960</v>
      </c>
      <c r="T11" s="7">
        <v>4288040</v>
      </c>
      <c r="U11" s="7">
        <v>4338360</v>
      </c>
      <c r="V11" s="7">
        <v>4456540</v>
      </c>
      <c r="W11" s="7">
        <v>4941880</v>
      </c>
      <c r="X11" s="7">
        <v>5156340</v>
      </c>
      <c r="Y11" s="7">
        <v>5342520</v>
      </c>
      <c r="Z11" s="7">
        <v>5069980</v>
      </c>
    </row>
    <row r="12" spans="1:26">
      <c r="A12" s="6" t="s">
        <v>10</v>
      </c>
      <c r="B12" s="7">
        <v>6128600</v>
      </c>
      <c r="C12" s="7">
        <v>6122400</v>
      </c>
      <c r="D12" s="7">
        <v>6124860</v>
      </c>
      <c r="E12" s="7">
        <v>5940200</v>
      </c>
      <c r="F12" s="7">
        <v>5642100</v>
      </c>
      <c r="G12" s="7">
        <v>5367940</v>
      </c>
      <c r="H12" s="7">
        <v>5112520</v>
      </c>
      <c r="I12" s="7">
        <v>4929160</v>
      </c>
      <c r="J12" s="7">
        <v>4858500</v>
      </c>
      <c r="K12" s="7">
        <v>4869960</v>
      </c>
      <c r="L12" s="7">
        <v>4876300</v>
      </c>
      <c r="M12" s="7">
        <v>4809040</v>
      </c>
      <c r="N12" s="7">
        <v>4739980</v>
      </c>
      <c r="O12" s="7">
        <v>4620540</v>
      </c>
      <c r="P12" s="7">
        <v>4402520</v>
      </c>
      <c r="Q12" s="7">
        <v>4261580</v>
      </c>
      <c r="R12" s="7">
        <v>4187040</v>
      </c>
      <c r="S12" s="7">
        <v>4099320</v>
      </c>
      <c r="T12" s="7">
        <v>4085160</v>
      </c>
      <c r="U12" s="7">
        <v>4118360</v>
      </c>
      <c r="V12" s="7">
        <v>4207160</v>
      </c>
      <c r="W12" s="7">
        <v>4357260</v>
      </c>
      <c r="X12" s="7">
        <v>4396360</v>
      </c>
      <c r="Y12" s="7">
        <v>4432740</v>
      </c>
      <c r="Z12" s="7">
        <v>4499640</v>
      </c>
    </row>
    <row r="13" spans="1:26">
      <c r="A13" s="6" t="s">
        <v>11</v>
      </c>
      <c r="B13" s="7">
        <v>4515320</v>
      </c>
      <c r="C13" s="7">
        <v>4539160</v>
      </c>
      <c r="D13" s="7">
        <v>4464340</v>
      </c>
      <c r="E13" s="7">
        <v>4433880</v>
      </c>
      <c r="F13" s="7">
        <v>4389700</v>
      </c>
      <c r="G13" s="7">
        <v>4267400</v>
      </c>
      <c r="H13" s="7">
        <v>4155200</v>
      </c>
      <c r="I13" s="7">
        <v>4165020</v>
      </c>
      <c r="J13" s="7">
        <v>4135340</v>
      </c>
      <c r="K13" s="7">
        <v>4138760</v>
      </c>
      <c r="L13" s="7">
        <v>4206920</v>
      </c>
      <c r="M13" s="7">
        <v>4180800</v>
      </c>
      <c r="N13" s="7">
        <v>4067760</v>
      </c>
      <c r="O13" s="7">
        <v>3948180</v>
      </c>
      <c r="P13" s="7">
        <v>3701740</v>
      </c>
      <c r="Q13" s="7">
        <v>3476040</v>
      </c>
      <c r="R13" s="7">
        <v>3276160</v>
      </c>
      <c r="S13" s="7">
        <v>3166460</v>
      </c>
      <c r="T13" s="7">
        <v>3107840</v>
      </c>
      <c r="U13" s="7">
        <v>3082560</v>
      </c>
      <c r="V13" s="7">
        <v>3055080</v>
      </c>
      <c r="W13" s="7">
        <v>3049840</v>
      </c>
      <c r="X13" s="7">
        <v>2998600</v>
      </c>
      <c r="Y13" s="7">
        <v>2973940</v>
      </c>
      <c r="Z13" s="7">
        <v>3018640</v>
      </c>
    </row>
    <row r="14" spans="1:26">
      <c r="A14" s="6" t="s">
        <v>12</v>
      </c>
      <c r="B14" s="7">
        <v>2922660</v>
      </c>
      <c r="C14" s="7">
        <v>2957080</v>
      </c>
      <c r="D14" s="7">
        <v>2972540</v>
      </c>
      <c r="E14" s="7">
        <v>2945500</v>
      </c>
      <c r="F14" s="7">
        <v>2887380</v>
      </c>
      <c r="G14" s="7">
        <v>2797980</v>
      </c>
      <c r="H14" s="7">
        <v>2758200</v>
      </c>
      <c r="I14" s="7">
        <v>2719720</v>
      </c>
      <c r="J14" s="7">
        <v>2769140</v>
      </c>
      <c r="K14" s="7">
        <v>2885400</v>
      </c>
      <c r="L14" s="7">
        <v>2964440</v>
      </c>
      <c r="M14" s="7">
        <v>3002100</v>
      </c>
      <c r="N14" s="7">
        <v>3026800</v>
      </c>
      <c r="O14" s="7">
        <v>2962620</v>
      </c>
      <c r="P14" s="7">
        <v>2799320</v>
      </c>
      <c r="Q14" s="7">
        <v>2693700</v>
      </c>
      <c r="R14" s="7">
        <v>2572520</v>
      </c>
      <c r="S14" s="7">
        <v>2466200</v>
      </c>
      <c r="T14" s="7">
        <v>2422120</v>
      </c>
      <c r="U14" s="7">
        <v>2358640</v>
      </c>
      <c r="V14" s="7">
        <v>2271480</v>
      </c>
      <c r="W14" s="7">
        <v>2187500</v>
      </c>
      <c r="X14" s="7">
        <v>2095280</v>
      </c>
      <c r="Y14" s="7">
        <v>2032040</v>
      </c>
      <c r="Z14" s="7">
        <v>2024600</v>
      </c>
    </row>
    <row r="15" spans="1:26">
      <c r="A15" s="6" t="s">
        <v>13</v>
      </c>
      <c r="B15" s="7">
        <v>2318420</v>
      </c>
      <c r="C15" s="7">
        <v>2351800</v>
      </c>
      <c r="D15" s="7">
        <v>2343940</v>
      </c>
      <c r="E15" s="7">
        <v>2343660</v>
      </c>
      <c r="F15" s="7">
        <v>2307820</v>
      </c>
      <c r="G15" s="7">
        <v>2268660</v>
      </c>
      <c r="H15" s="7">
        <v>2261820</v>
      </c>
      <c r="I15" s="7">
        <v>2287400</v>
      </c>
      <c r="J15" s="7">
        <v>2318740</v>
      </c>
      <c r="K15" s="7">
        <v>2370200</v>
      </c>
      <c r="L15" s="7">
        <v>2419040</v>
      </c>
      <c r="M15" s="7">
        <v>2468760</v>
      </c>
      <c r="N15" s="7">
        <v>2478220</v>
      </c>
      <c r="O15" s="7">
        <v>2492760</v>
      </c>
      <c r="P15" s="7">
        <v>2451800</v>
      </c>
      <c r="Q15" s="7">
        <v>2429700</v>
      </c>
      <c r="R15" s="7">
        <v>2381160</v>
      </c>
      <c r="S15" s="7">
        <v>2378520</v>
      </c>
      <c r="T15" s="7">
        <v>2381980</v>
      </c>
      <c r="U15" s="7">
        <v>2377440</v>
      </c>
      <c r="V15" s="7">
        <v>2368300</v>
      </c>
      <c r="W15" s="7">
        <v>2308900</v>
      </c>
      <c r="X15" s="7">
        <v>2243820</v>
      </c>
      <c r="Y15" s="7">
        <v>2175140</v>
      </c>
      <c r="Z15" s="7">
        <v>2153840</v>
      </c>
    </row>
    <row r="16" spans="1:26">
      <c r="A16" s="60" t="s">
        <v>14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" t="s">
        <v>15</v>
      </c>
      <c r="B17" s="7">
        <v>911420</v>
      </c>
      <c r="C17" s="7">
        <v>973940</v>
      </c>
      <c r="D17" s="7">
        <v>1044060</v>
      </c>
      <c r="E17" s="7">
        <v>1088960</v>
      </c>
      <c r="F17" s="7">
        <v>1110940</v>
      </c>
      <c r="G17" s="7">
        <v>1091260</v>
      </c>
      <c r="H17" s="7">
        <v>1084280</v>
      </c>
      <c r="I17" s="7">
        <v>1074040</v>
      </c>
      <c r="J17" s="7">
        <v>1059500</v>
      </c>
      <c r="K17" s="7">
        <v>1067320</v>
      </c>
      <c r="L17" s="7">
        <v>1067980</v>
      </c>
      <c r="M17" s="7">
        <v>1080720</v>
      </c>
      <c r="N17" s="7">
        <v>1099300</v>
      </c>
      <c r="O17" s="7">
        <v>1102820</v>
      </c>
      <c r="P17" s="7">
        <v>1048300</v>
      </c>
      <c r="Q17" s="7">
        <v>1049100</v>
      </c>
      <c r="R17" s="7">
        <v>1036100</v>
      </c>
      <c r="S17" s="7">
        <v>1031640</v>
      </c>
      <c r="T17" s="7">
        <v>1044200</v>
      </c>
      <c r="U17" s="7">
        <v>1070480</v>
      </c>
      <c r="V17" s="7">
        <v>1084540</v>
      </c>
      <c r="W17" s="7">
        <v>1131560</v>
      </c>
      <c r="X17" s="7">
        <v>1094800</v>
      </c>
      <c r="Y17" s="7">
        <v>1055880</v>
      </c>
      <c r="Z17" s="7">
        <v>996400</v>
      </c>
    </row>
    <row r="18" spans="1:26">
      <c r="A18" s="6" t="s">
        <v>16</v>
      </c>
      <c r="B18" s="7">
        <v>587740</v>
      </c>
      <c r="C18" s="7">
        <v>645720</v>
      </c>
      <c r="D18" s="7">
        <v>705360</v>
      </c>
      <c r="E18" s="7">
        <v>754000</v>
      </c>
      <c r="F18" s="7">
        <v>798520</v>
      </c>
      <c r="G18" s="7">
        <v>821060</v>
      </c>
      <c r="H18" s="7">
        <v>844800</v>
      </c>
      <c r="I18" s="7">
        <v>886760</v>
      </c>
      <c r="J18" s="7">
        <v>936900</v>
      </c>
      <c r="K18" s="7">
        <v>985440</v>
      </c>
      <c r="L18" s="7">
        <v>1031560</v>
      </c>
      <c r="M18" s="7">
        <v>1082160</v>
      </c>
      <c r="N18" s="7">
        <v>1134080</v>
      </c>
      <c r="O18" s="7">
        <v>1168580</v>
      </c>
      <c r="P18" s="7">
        <v>1138900</v>
      </c>
      <c r="Q18" s="7">
        <v>1142660</v>
      </c>
      <c r="R18" s="7">
        <v>1139440</v>
      </c>
      <c r="S18" s="7">
        <v>1135620</v>
      </c>
      <c r="T18" s="7">
        <v>1153800</v>
      </c>
      <c r="U18" s="7">
        <v>1154760</v>
      </c>
      <c r="V18" s="7">
        <v>1135840</v>
      </c>
      <c r="W18" s="7">
        <v>1162720</v>
      </c>
      <c r="X18" s="7">
        <v>1107260</v>
      </c>
      <c r="Y18" s="7">
        <v>1052440</v>
      </c>
      <c r="Z18" s="7">
        <v>951280</v>
      </c>
    </row>
    <row r="19" spans="1:26">
      <c r="A19" s="6" t="s">
        <v>17</v>
      </c>
      <c r="B19" s="7">
        <v>833820</v>
      </c>
      <c r="C19" s="7">
        <v>862580</v>
      </c>
      <c r="D19" s="7">
        <v>899480</v>
      </c>
      <c r="E19" s="7">
        <v>922640</v>
      </c>
      <c r="F19" s="7">
        <v>932960</v>
      </c>
      <c r="G19" s="7">
        <v>943320</v>
      </c>
      <c r="H19" s="7">
        <v>960920</v>
      </c>
      <c r="I19" s="7">
        <v>985360</v>
      </c>
      <c r="J19" s="7">
        <v>1018060</v>
      </c>
      <c r="K19" s="7">
        <v>1083800</v>
      </c>
      <c r="L19" s="7">
        <v>1153560</v>
      </c>
      <c r="M19" s="7">
        <v>1220640</v>
      </c>
      <c r="N19" s="7">
        <v>1288280</v>
      </c>
      <c r="O19" s="7">
        <v>1337120</v>
      </c>
      <c r="P19" s="7">
        <v>1317320</v>
      </c>
      <c r="Q19" s="7">
        <v>1328800</v>
      </c>
      <c r="R19" s="7">
        <v>1336160</v>
      </c>
      <c r="S19" s="7">
        <v>1356880</v>
      </c>
      <c r="T19" s="7">
        <v>1414680</v>
      </c>
      <c r="U19" s="7">
        <v>1451860</v>
      </c>
      <c r="V19" s="7">
        <v>1489180</v>
      </c>
      <c r="W19" s="7">
        <v>1608300</v>
      </c>
      <c r="X19" s="7">
        <v>1639240</v>
      </c>
      <c r="Y19" s="7">
        <v>1632540</v>
      </c>
      <c r="Z19" s="7">
        <v>1521780</v>
      </c>
    </row>
    <row r="20" spans="1:26">
      <c r="A20" s="6" t="s">
        <v>18</v>
      </c>
      <c r="B20" s="7">
        <v>11854360</v>
      </c>
      <c r="C20" s="7">
        <v>11802160</v>
      </c>
      <c r="D20" s="7">
        <v>11627340</v>
      </c>
      <c r="E20" s="7">
        <v>11184460</v>
      </c>
      <c r="F20" s="7">
        <v>10590780</v>
      </c>
      <c r="G20" s="7">
        <v>9953840</v>
      </c>
      <c r="H20" s="7">
        <v>9407920</v>
      </c>
      <c r="I20" s="7">
        <v>9081320</v>
      </c>
      <c r="J20" s="7">
        <v>8981780</v>
      </c>
      <c r="K20" s="7">
        <v>9156260</v>
      </c>
      <c r="L20" s="7">
        <v>9353460</v>
      </c>
      <c r="M20" s="7">
        <v>9440340</v>
      </c>
      <c r="N20" s="7">
        <v>9418100</v>
      </c>
      <c r="O20" s="7">
        <v>9215380</v>
      </c>
      <c r="P20" s="7">
        <v>8780420</v>
      </c>
      <c r="Q20" s="7">
        <v>8508540</v>
      </c>
      <c r="R20" s="7">
        <v>8393480</v>
      </c>
      <c r="S20" s="7">
        <v>8321280</v>
      </c>
      <c r="T20" s="7">
        <v>8373200</v>
      </c>
      <c r="U20" s="7">
        <v>8456720</v>
      </c>
      <c r="V20" s="7">
        <v>8663700</v>
      </c>
      <c r="W20" s="7">
        <v>9299140</v>
      </c>
      <c r="X20" s="7">
        <v>9552700</v>
      </c>
      <c r="Y20" s="7">
        <v>9775260</v>
      </c>
      <c r="Z20" s="7">
        <v>9569620</v>
      </c>
    </row>
    <row r="21" spans="1:26">
      <c r="A21" s="6" t="s">
        <v>19</v>
      </c>
      <c r="B21" s="7">
        <v>9756400</v>
      </c>
      <c r="C21" s="7">
        <v>9848040</v>
      </c>
      <c r="D21" s="7">
        <v>9780820</v>
      </c>
      <c r="E21" s="7">
        <v>9723040</v>
      </c>
      <c r="F21" s="7">
        <v>9584900</v>
      </c>
      <c r="G21" s="7">
        <v>9334040</v>
      </c>
      <c r="H21" s="7">
        <v>9175220</v>
      </c>
      <c r="I21" s="7">
        <v>9172140</v>
      </c>
      <c r="J21" s="7">
        <v>9223220</v>
      </c>
      <c r="K21" s="7">
        <v>9394360</v>
      </c>
      <c r="L21" s="7">
        <v>9590400</v>
      </c>
      <c r="M21" s="7">
        <v>9651660</v>
      </c>
      <c r="N21" s="7">
        <v>9572780</v>
      </c>
      <c r="O21" s="7">
        <v>9403560</v>
      </c>
      <c r="P21" s="7">
        <v>8952860</v>
      </c>
      <c r="Q21" s="7">
        <v>8599440</v>
      </c>
      <c r="R21" s="7">
        <v>8229840</v>
      </c>
      <c r="S21" s="7">
        <v>8011180</v>
      </c>
      <c r="T21" s="7">
        <v>7911940</v>
      </c>
      <c r="U21" s="7">
        <v>7818640</v>
      </c>
      <c r="V21" s="7">
        <v>7694860</v>
      </c>
      <c r="W21" s="7">
        <v>7546240</v>
      </c>
      <c r="X21" s="7">
        <v>7337700</v>
      </c>
      <c r="Y21" s="7">
        <v>7181120</v>
      </c>
      <c r="Z21" s="7">
        <v>7197080</v>
      </c>
    </row>
    <row r="22" spans="1:26">
      <c r="A22" s="6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" t="s">
        <v>20</v>
      </c>
      <c r="B23" s="7">
        <v>21048760</v>
      </c>
      <c r="C23" s="7">
        <v>21179720</v>
      </c>
      <c r="D23" s="7">
        <v>21265340</v>
      </c>
      <c r="E23" s="7">
        <v>20886800</v>
      </c>
      <c r="F23" s="7">
        <v>20284420</v>
      </c>
      <c r="G23" s="7">
        <v>19486860</v>
      </c>
      <c r="H23" s="7">
        <v>18877440</v>
      </c>
      <c r="I23" s="7">
        <v>18621360</v>
      </c>
      <c r="J23" s="7">
        <v>18612700</v>
      </c>
      <c r="K23" s="7">
        <v>18987420</v>
      </c>
      <c r="L23" s="7">
        <v>19408620</v>
      </c>
      <c r="M23" s="7">
        <v>19617880</v>
      </c>
      <c r="N23" s="7">
        <v>19625780</v>
      </c>
      <c r="O23" s="7">
        <v>19351880</v>
      </c>
      <c r="P23" s="7">
        <v>18514520</v>
      </c>
      <c r="Q23" s="7">
        <v>17961720</v>
      </c>
      <c r="R23" s="7">
        <v>17513240</v>
      </c>
      <c r="S23" s="7">
        <v>17216520</v>
      </c>
      <c r="T23" s="7">
        <v>17196220</v>
      </c>
      <c r="U23" s="7">
        <v>17196320</v>
      </c>
      <c r="V23" s="7">
        <v>17243940</v>
      </c>
      <c r="W23" s="7">
        <v>17747420</v>
      </c>
      <c r="X23" s="7">
        <v>17719740</v>
      </c>
      <c r="Y23" s="7">
        <v>17656820</v>
      </c>
      <c r="Z23" s="7">
        <v>17198400</v>
      </c>
    </row>
    <row r="24" spans="1:26">
      <c r="A24" s="6" t="s">
        <v>21</v>
      </c>
      <c r="B24" s="7">
        <v>1851600</v>
      </c>
      <c r="C24" s="7">
        <v>1880400</v>
      </c>
      <c r="D24" s="7">
        <v>1911120</v>
      </c>
      <c r="E24" s="7">
        <v>1882640</v>
      </c>
      <c r="F24" s="7">
        <v>1827520</v>
      </c>
      <c r="G24" s="7">
        <v>1751840</v>
      </c>
      <c r="H24" s="7">
        <v>1706540</v>
      </c>
      <c r="I24" s="7">
        <v>1694440</v>
      </c>
      <c r="J24" s="7">
        <v>1710940</v>
      </c>
      <c r="K24" s="7">
        <v>1769320</v>
      </c>
      <c r="L24" s="7">
        <v>1817040</v>
      </c>
      <c r="M24" s="7">
        <v>1854760</v>
      </c>
      <c r="N24" s="7">
        <v>1866280</v>
      </c>
      <c r="O24" s="7">
        <v>1833540</v>
      </c>
      <c r="P24" s="7">
        <v>1724980</v>
      </c>
      <c r="Q24" s="7">
        <v>1656260</v>
      </c>
      <c r="R24" s="7">
        <v>1612540</v>
      </c>
      <c r="S24" s="7">
        <v>1611100</v>
      </c>
      <c r="T24" s="7">
        <v>1641280</v>
      </c>
      <c r="U24" s="7">
        <v>1661120</v>
      </c>
      <c r="V24" s="7">
        <v>1677300</v>
      </c>
      <c r="W24" s="7">
        <v>1732760</v>
      </c>
      <c r="X24" s="7">
        <v>1699640</v>
      </c>
      <c r="Y24" s="7">
        <v>1671200</v>
      </c>
      <c r="Z24" s="7">
        <v>1618460</v>
      </c>
    </row>
    <row r="25" spans="1:26">
      <c r="A25" s="6" t="s">
        <v>22</v>
      </c>
      <c r="B25" s="7">
        <v>51300</v>
      </c>
      <c r="C25" s="7">
        <v>56560</v>
      </c>
      <c r="D25" s="7">
        <v>61100</v>
      </c>
      <c r="E25" s="7">
        <v>65220</v>
      </c>
      <c r="F25" s="7">
        <v>69320</v>
      </c>
      <c r="G25" s="7">
        <v>70500</v>
      </c>
      <c r="H25" s="7">
        <v>72040</v>
      </c>
      <c r="I25" s="7">
        <v>74060</v>
      </c>
      <c r="J25" s="7">
        <v>76820</v>
      </c>
      <c r="K25" s="7">
        <v>80360</v>
      </c>
      <c r="L25" s="7">
        <v>82940</v>
      </c>
      <c r="M25" s="7">
        <v>85200</v>
      </c>
      <c r="N25" s="7">
        <v>87160</v>
      </c>
      <c r="O25" s="7">
        <v>89280</v>
      </c>
      <c r="P25" s="7">
        <v>88080</v>
      </c>
      <c r="Q25" s="7">
        <v>88460</v>
      </c>
      <c r="R25" s="7">
        <v>87420</v>
      </c>
      <c r="S25" s="7">
        <v>88100</v>
      </c>
      <c r="T25" s="7">
        <v>89160</v>
      </c>
      <c r="U25" s="7">
        <v>91200</v>
      </c>
      <c r="V25" s="7">
        <v>93300</v>
      </c>
      <c r="W25" s="7">
        <v>99880</v>
      </c>
      <c r="X25" s="7">
        <v>101820</v>
      </c>
      <c r="Y25" s="7">
        <v>103840</v>
      </c>
      <c r="Z25" s="7">
        <v>100160</v>
      </c>
    </row>
    <row r="26" spans="1:26">
      <c r="A26" s="6" t="s">
        <v>23</v>
      </c>
      <c r="B26" s="7">
        <v>131280</v>
      </c>
      <c r="C26" s="7">
        <v>150900</v>
      </c>
      <c r="D26" s="7">
        <v>169180</v>
      </c>
      <c r="E26" s="7">
        <v>179980</v>
      </c>
      <c r="F26" s="7">
        <v>191280</v>
      </c>
      <c r="G26" s="7">
        <v>194580</v>
      </c>
      <c r="H26" s="7">
        <v>198680</v>
      </c>
      <c r="I26" s="7">
        <v>205080</v>
      </c>
      <c r="J26" s="7">
        <v>215540</v>
      </c>
      <c r="K26" s="7">
        <v>226160</v>
      </c>
      <c r="L26" s="7">
        <v>242860</v>
      </c>
      <c r="M26" s="7">
        <v>258580</v>
      </c>
      <c r="N26" s="7">
        <v>268060</v>
      </c>
      <c r="O26" s="7">
        <v>283500</v>
      </c>
      <c r="P26" s="7">
        <v>280060</v>
      </c>
      <c r="Q26" s="7">
        <v>288040</v>
      </c>
      <c r="R26" s="7">
        <v>290360</v>
      </c>
      <c r="S26" s="7">
        <v>294940</v>
      </c>
      <c r="T26" s="7">
        <v>302260</v>
      </c>
      <c r="U26" s="7">
        <v>307040</v>
      </c>
      <c r="V26" s="7">
        <v>311300</v>
      </c>
      <c r="W26" s="7">
        <v>331100</v>
      </c>
      <c r="X26" s="7">
        <v>323200</v>
      </c>
      <c r="Y26" s="7">
        <v>320460</v>
      </c>
      <c r="Z26" s="7">
        <v>329500</v>
      </c>
    </row>
    <row r="27" spans="1:26">
      <c r="A27" s="6" t="s">
        <v>24</v>
      </c>
      <c r="B27" s="7">
        <v>336020</v>
      </c>
      <c r="C27" s="7">
        <v>375240</v>
      </c>
      <c r="D27" s="7">
        <v>416720</v>
      </c>
      <c r="E27" s="7">
        <v>435440</v>
      </c>
      <c r="F27" s="7">
        <v>440680</v>
      </c>
      <c r="G27" s="7">
        <v>434120</v>
      </c>
      <c r="H27" s="7">
        <v>416100</v>
      </c>
      <c r="I27" s="7">
        <v>404400</v>
      </c>
      <c r="J27" s="7">
        <v>400260</v>
      </c>
      <c r="K27" s="7">
        <v>407060</v>
      </c>
      <c r="L27" s="7">
        <v>409820</v>
      </c>
      <c r="M27" s="7">
        <v>409500</v>
      </c>
      <c r="N27" s="7">
        <v>402360</v>
      </c>
      <c r="O27" s="7">
        <v>394320</v>
      </c>
      <c r="P27" s="7">
        <v>356000</v>
      </c>
      <c r="Q27" s="7">
        <v>351780</v>
      </c>
      <c r="R27" s="7">
        <v>342200</v>
      </c>
      <c r="S27" s="7">
        <v>345840</v>
      </c>
      <c r="T27" s="7">
        <v>354520</v>
      </c>
      <c r="U27" s="7">
        <v>360200</v>
      </c>
      <c r="V27" s="7">
        <v>366820</v>
      </c>
      <c r="W27" s="7">
        <v>381860</v>
      </c>
      <c r="X27" s="7">
        <v>367600</v>
      </c>
      <c r="Y27" s="7">
        <v>364800</v>
      </c>
      <c r="Z27" s="7">
        <v>368420</v>
      </c>
    </row>
    <row r="28" spans="1:26">
      <c r="A28" s="6" t="s">
        <v>25</v>
      </c>
      <c r="B28" s="7">
        <v>524780</v>
      </c>
      <c r="C28" s="7">
        <v>489620</v>
      </c>
      <c r="D28" s="7">
        <v>233600</v>
      </c>
      <c r="E28" s="7">
        <v>223020</v>
      </c>
      <c r="F28" s="7">
        <v>204880</v>
      </c>
      <c r="G28" s="7">
        <v>205620</v>
      </c>
      <c r="H28" s="7">
        <v>202340</v>
      </c>
      <c r="I28" s="7">
        <v>200280</v>
      </c>
      <c r="J28" s="7">
        <v>203200</v>
      </c>
      <c r="K28" s="7">
        <v>216860</v>
      </c>
      <c r="L28" s="7">
        <v>235680</v>
      </c>
      <c r="M28" s="7">
        <v>249600</v>
      </c>
      <c r="N28" s="7">
        <v>262900</v>
      </c>
      <c r="O28" s="7">
        <v>274940</v>
      </c>
      <c r="P28" s="7">
        <v>274160</v>
      </c>
      <c r="Q28" s="7">
        <v>282280</v>
      </c>
      <c r="R28" s="7">
        <v>289260</v>
      </c>
      <c r="S28" s="7">
        <v>300100</v>
      </c>
      <c r="T28" s="7">
        <v>314380</v>
      </c>
      <c r="U28" s="7">
        <v>336580</v>
      </c>
      <c r="V28" s="7">
        <v>375460</v>
      </c>
      <c r="W28" s="7">
        <v>454940</v>
      </c>
      <c r="X28" s="7">
        <v>519700</v>
      </c>
      <c r="Y28" s="7">
        <v>580120</v>
      </c>
      <c r="Z28" s="7">
        <v>621220</v>
      </c>
    </row>
    <row r="29" spans="1:26">
      <c r="A29" s="60" t="s">
        <v>14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" t="s">
        <v>26</v>
      </c>
      <c r="B30" s="7">
        <v>9921220</v>
      </c>
      <c r="C30" s="7">
        <v>10021980</v>
      </c>
      <c r="D30" s="7">
        <v>10041400</v>
      </c>
      <c r="E30" s="7">
        <v>9891640</v>
      </c>
      <c r="F30" s="7">
        <v>9635740</v>
      </c>
      <c r="G30" s="7">
        <v>9250320</v>
      </c>
      <c r="H30" s="7">
        <v>8978660</v>
      </c>
      <c r="I30" s="7">
        <v>8881260</v>
      </c>
      <c r="J30" s="7">
        <v>8904760</v>
      </c>
      <c r="K30" s="7">
        <v>9134320</v>
      </c>
      <c r="L30" s="7">
        <v>9395920</v>
      </c>
      <c r="M30" s="7">
        <v>9543180</v>
      </c>
      <c r="N30" s="7">
        <v>9593600</v>
      </c>
      <c r="O30" s="7">
        <v>9486900</v>
      </c>
      <c r="P30" s="7">
        <v>9074900</v>
      </c>
      <c r="Q30" s="7">
        <v>8824440</v>
      </c>
      <c r="R30" s="7">
        <v>8635240</v>
      </c>
      <c r="S30" s="7">
        <v>8528640</v>
      </c>
      <c r="T30" s="7">
        <v>8571680</v>
      </c>
      <c r="U30" s="7">
        <v>8629580</v>
      </c>
      <c r="V30" s="7">
        <v>8707080</v>
      </c>
      <c r="W30" s="7">
        <v>9145780</v>
      </c>
      <c r="X30" s="7">
        <v>9195860</v>
      </c>
      <c r="Y30" s="7">
        <v>9181040</v>
      </c>
      <c r="Z30" s="7">
        <v>8825240</v>
      </c>
    </row>
    <row r="31" spans="1:26">
      <c r="A31" s="6" t="s">
        <v>27</v>
      </c>
      <c r="B31" s="7">
        <v>14022520</v>
      </c>
      <c r="C31" s="7">
        <v>14110460</v>
      </c>
      <c r="D31" s="7">
        <v>14015660</v>
      </c>
      <c r="E31" s="7">
        <v>13781460</v>
      </c>
      <c r="F31" s="7">
        <v>13382360</v>
      </c>
      <c r="G31" s="7">
        <v>12893200</v>
      </c>
      <c r="H31" s="7">
        <v>12494480</v>
      </c>
      <c r="I31" s="7">
        <v>12318360</v>
      </c>
      <c r="J31" s="7">
        <v>12314700</v>
      </c>
      <c r="K31" s="7">
        <v>12552860</v>
      </c>
      <c r="L31" s="7">
        <v>12801040</v>
      </c>
      <c r="M31" s="7">
        <v>12932340</v>
      </c>
      <c r="N31" s="7">
        <v>12918940</v>
      </c>
      <c r="O31" s="7">
        <v>12740560</v>
      </c>
      <c r="P31" s="7">
        <v>12162900</v>
      </c>
      <c r="Q31" s="7">
        <v>11804100</v>
      </c>
      <c r="R31" s="7">
        <v>11499780</v>
      </c>
      <c r="S31" s="7">
        <v>11327960</v>
      </c>
      <c r="T31" s="7">
        <v>11326140</v>
      </c>
      <c r="U31" s="7">
        <v>11322880</v>
      </c>
      <c r="V31" s="7">
        <v>11361040</v>
      </c>
      <c r="W31" s="7">
        <v>11602180</v>
      </c>
      <c r="X31" s="7">
        <v>11535840</v>
      </c>
      <c r="Y31" s="7">
        <v>11516200</v>
      </c>
      <c r="Z31" s="7">
        <v>11410920</v>
      </c>
    </row>
    <row r="32" spans="1:26">
      <c r="A32" s="60" t="s">
        <v>14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" t="s">
        <v>31</v>
      </c>
      <c r="B33" s="7">
        <v>23943740</v>
      </c>
      <c r="C33" s="7">
        <v>24132440</v>
      </c>
      <c r="D33" s="7">
        <v>24057060</v>
      </c>
      <c r="E33" s="7">
        <v>23673100</v>
      </c>
      <c r="F33" s="7">
        <v>23018100</v>
      </c>
      <c r="G33" s="7">
        <v>22143520</v>
      </c>
      <c r="H33" s="7">
        <v>21473140</v>
      </c>
      <c r="I33" s="7">
        <v>21199620</v>
      </c>
      <c r="J33" s="7">
        <v>21219460</v>
      </c>
      <c r="K33" s="7">
        <v>21687180</v>
      </c>
      <c r="L33" s="7">
        <v>22196960</v>
      </c>
      <c r="M33" s="7">
        <v>22475520</v>
      </c>
      <c r="N33" s="7">
        <v>22512540</v>
      </c>
      <c r="O33" s="7">
        <v>22227460</v>
      </c>
      <c r="P33" s="7">
        <v>21237800</v>
      </c>
      <c r="Q33" s="7">
        <v>20628540</v>
      </c>
      <c r="R33" s="7">
        <v>20135020</v>
      </c>
      <c r="S33" s="7">
        <v>19856600</v>
      </c>
      <c r="T33" s="7">
        <v>19897820</v>
      </c>
      <c r="U33" s="7">
        <v>19952460</v>
      </c>
      <c r="V33" s="7">
        <v>20068120</v>
      </c>
      <c r="W33" s="7">
        <v>20747960</v>
      </c>
      <c r="X33" s="7">
        <v>20731700</v>
      </c>
      <c r="Y33" s="7">
        <v>20697240</v>
      </c>
      <c r="Z33" s="7">
        <v>20236160</v>
      </c>
    </row>
    <row r="34" spans="1:26">
      <c r="A34" s="60" t="s">
        <v>14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14.1" customHeight="1"/>
  </sheetData>
  <mergeCells count="5">
    <mergeCell ref="A16:Z16"/>
    <mergeCell ref="A22:Z22"/>
    <mergeCell ref="A29:Z29"/>
    <mergeCell ref="A32:Z32"/>
    <mergeCell ref="A34:Z34"/>
  </mergeCells>
  <pageMargins left="0.08" right="0.08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workbookViewId="0"/>
  </sheetViews>
  <sheetFormatPr defaultColWidth="9.140625" defaultRowHeight="15"/>
  <cols>
    <col min="1" max="1" width="31.5703125" style="1" bestFit="1" customWidth="1"/>
    <col min="2" max="2" width="8.42578125" style="1" customWidth="1"/>
    <col min="3" max="3" width="7.42578125" style="1" bestFit="1" customWidth="1"/>
    <col min="4" max="4" width="8.7109375" style="1" customWidth="1"/>
    <col min="5" max="5" width="9.85546875" style="1" customWidth="1"/>
    <col min="6" max="6" width="8.85546875" style="1" bestFit="1" customWidth="1"/>
    <col min="7" max="7" width="9.28515625" style="1" customWidth="1"/>
    <col min="8" max="8" width="8" style="1" customWidth="1"/>
    <col min="9" max="9" width="9" style="1" customWidth="1"/>
    <col min="10" max="10" width="9.7109375" style="1" customWidth="1"/>
    <col min="11" max="11" width="8.85546875" style="1" bestFit="1" customWidth="1"/>
    <col min="12" max="12" width="9.28515625" style="1" customWidth="1"/>
    <col min="13" max="13" width="8" style="1" customWidth="1"/>
    <col min="14" max="14" width="9.28515625" style="1" customWidth="1"/>
    <col min="15" max="15" width="10" style="1" customWidth="1"/>
    <col min="16" max="16" width="8.85546875" style="1" bestFit="1" customWidth="1"/>
    <col min="17" max="17" width="9.42578125" style="1" customWidth="1"/>
    <col min="18" max="18" width="9.140625" style="1" customWidth="1"/>
    <col min="19" max="19" width="8.28515625" style="1" customWidth="1"/>
    <col min="20" max="20" width="9.7109375" style="1" customWidth="1"/>
    <col min="21" max="21" width="8.85546875" style="1" bestFit="1" customWidth="1"/>
    <col min="22" max="22" width="9" style="1" customWidth="1"/>
    <col min="23" max="23" width="8.7109375" style="1" customWidth="1"/>
    <col min="24" max="24" width="8.140625" style="1" customWidth="1"/>
    <col min="25" max="25" width="9.85546875" style="1" customWidth="1"/>
    <col min="26" max="26" width="8.85546875" style="1" bestFit="1" customWidth="1"/>
    <col min="27" max="27" width="8.7109375" style="1" customWidth="1"/>
    <col min="28" max="28" width="9.140625" style="1" customWidth="1"/>
    <col min="29" max="29" width="8" style="1" customWidth="1"/>
    <col min="30" max="30" width="10" style="1" customWidth="1"/>
    <col min="31" max="31" width="8.85546875" style="1" bestFit="1" customWidth="1"/>
    <col min="32" max="32" width="9" style="1" customWidth="1"/>
    <col min="33" max="33" width="8.85546875" style="1" bestFit="1" customWidth="1"/>
    <col min="34" max="34" width="8.140625" style="1" customWidth="1"/>
    <col min="35" max="35" width="9.7109375" style="1" customWidth="1"/>
    <col min="36" max="36" width="9" style="1" customWidth="1"/>
    <col min="37" max="37" width="9.5703125" style="1" customWidth="1"/>
    <col min="38" max="38" width="9" style="1" customWidth="1"/>
    <col min="39" max="39" width="9.28515625" style="1" customWidth="1"/>
    <col min="40" max="40" width="9.85546875" style="1" customWidth="1"/>
    <col min="41" max="41" width="8.85546875" style="1" bestFit="1" customWidth="1"/>
    <col min="42" max="42" width="9.140625" style="1" customWidth="1"/>
    <col min="43" max="43" width="8.85546875" style="1" bestFit="1" customWidth="1"/>
    <col min="44" max="44" width="9.28515625" style="1" customWidth="1"/>
    <col min="45" max="45" width="9.85546875" style="1" customWidth="1"/>
    <col min="46" max="46" width="8.85546875" style="1" bestFit="1" customWidth="1"/>
    <col min="47" max="16384" width="9.140625" style="1"/>
  </cols>
  <sheetData>
    <row r="1" spans="1:46" s="2" customFormat="1" ht="14.1" customHeight="1">
      <c r="A1" s="2" t="s">
        <v>50</v>
      </c>
    </row>
    <row r="2" spans="1:46" s="2" customFormat="1" ht="14.1" customHeight="1">
      <c r="A2" s="2" t="s">
        <v>51</v>
      </c>
    </row>
    <row r="3" spans="1:46" s="3" customFormat="1" ht="14.1" customHeight="1">
      <c r="A3" s="3" t="s">
        <v>49</v>
      </c>
    </row>
    <row r="4" spans="1:46" ht="14.1" customHeight="1"/>
    <row r="5" spans="1:46" ht="15.75">
      <c r="A5" s="4" t="s">
        <v>3</v>
      </c>
      <c r="B5" s="61">
        <v>2008</v>
      </c>
      <c r="C5" s="61"/>
      <c r="D5" s="61"/>
      <c r="E5" s="61"/>
      <c r="F5" s="61"/>
      <c r="G5" s="61">
        <v>2009</v>
      </c>
      <c r="H5" s="61"/>
      <c r="I5" s="61"/>
      <c r="J5" s="61"/>
      <c r="K5" s="61"/>
      <c r="L5" s="61">
        <v>2010</v>
      </c>
      <c r="M5" s="61"/>
      <c r="N5" s="61"/>
      <c r="O5" s="61"/>
      <c r="P5" s="61"/>
      <c r="Q5" s="61">
        <v>2011</v>
      </c>
      <c r="R5" s="61"/>
      <c r="S5" s="61"/>
      <c r="T5" s="61"/>
      <c r="U5" s="61"/>
      <c r="V5" s="61">
        <v>2012</v>
      </c>
      <c r="W5" s="61"/>
      <c r="X5" s="61"/>
      <c r="Y5" s="61"/>
      <c r="Z5" s="61"/>
      <c r="AA5" s="61">
        <v>2013</v>
      </c>
      <c r="AB5" s="61"/>
      <c r="AC5" s="61"/>
      <c r="AD5" s="61"/>
      <c r="AE5" s="61"/>
      <c r="AF5" s="61">
        <v>2014</v>
      </c>
      <c r="AG5" s="61"/>
      <c r="AH5" s="61"/>
      <c r="AI5" s="61"/>
      <c r="AJ5" s="61"/>
      <c r="AK5" s="61">
        <v>2015</v>
      </c>
      <c r="AL5" s="61"/>
      <c r="AM5" s="61"/>
      <c r="AN5" s="61"/>
      <c r="AO5" s="61"/>
      <c r="AP5" s="61">
        <v>2016</v>
      </c>
      <c r="AQ5" s="61"/>
      <c r="AR5" s="61"/>
      <c r="AS5" s="61"/>
      <c r="AT5" s="61"/>
    </row>
    <row r="6" spans="1:46" ht="39">
      <c r="A6" s="4" t="s">
        <v>3</v>
      </c>
      <c r="B6" s="5" t="s">
        <v>52</v>
      </c>
      <c r="C6" s="5" t="s">
        <v>53</v>
      </c>
      <c r="D6" s="5" t="s">
        <v>54</v>
      </c>
      <c r="E6" s="5" t="s">
        <v>55</v>
      </c>
      <c r="F6" s="5" t="s">
        <v>56</v>
      </c>
      <c r="G6" s="5" t="s">
        <v>52</v>
      </c>
      <c r="H6" s="5" t="s">
        <v>53</v>
      </c>
      <c r="I6" s="5" t="s">
        <v>54</v>
      </c>
      <c r="J6" s="5" t="s">
        <v>55</v>
      </c>
      <c r="K6" s="5" t="s">
        <v>56</v>
      </c>
      <c r="L6" s="5" t="s">
        <v>52</v>
      </c>
      <c r="M6" s="5" t="s">
        <v>53</v>
      </c>
      <c r="N6" s="5" t="s">
        <v>54</v>
      </c>
      <c r="O6" s="5" t="s">
        <v>55</v>
      </c>
      <c r="P6" s="5" t="s">
        <v>56</v>
      </c>
      <c r="Q6" s="5" t="s">
        <v>52</v>
      </c>
      <c r="R6" s="5" t="s">
        <v>53</v>
      </c>
      <c r="S6" s="5" t="s">
        <v>54</v>
      </c>
      <c r="T6" s="5" t="s">
        <v>55</v>
      </c>
      <c r="U6" s="5" t="s">
        <v>56</v>
      </c>
      <c r="V6" s="5" t="s">
        <v>52</v>
      </c>
      <c r="W6" s="5" t="s">
        <v>53</v>
      </c>
      <c r="X6" s="5" t="s">
        <v>54</v>
      </c>
      <c r="Y6" s="5" t="s">
        <v>55</v>
      </c>
      <c r="Z6" s="5" t="s">
        <v>56</v>
      </c>
      <c r="AA6" s="5" t="s">
        <v>52</v>
      </c>
      <c r="AB6" s="5" t="s">
        <v>53</v>
      </c>
      <c r="AC6" s="5" t="s">
        <v>54</v>
      </c>
      <c r="AD6" s="5" t="s">
        <v>55</v>
      </c>
      <c r="AE6" s="5" t="s">
        <v>56</v>
      </c>
      <c r="AF6" s="5" t="s">
        <v>52</v>
      </c>
      <c r="AG6" s="5" t="s">
        <v>53</v>
      </c>
      <c r="AH6" s="5" t="s">
        <v>54</v>
      </c>
      <c r="AI6" s="5" t="s">
        <v>55</v>
      </c>
      <c r="AJ6" s="5" t="s">
        <v>56</v>
      </c>
      <c r="AK6" s="5" t="s">
        <v>52</v>
      </c>
      <c r="AL6" s="5" t="s">
        <v>53</v>
      </c>
      <c r="AM6" s="5" t="s">
        <v>54</v>
      </c>
      <c r="AN6" s="5" t="s">
        <v>55</v>
      </c>
      <c r="AO6" s="5" t="s">
        <v>56</v>
      </c>
      <c r="AP6" s="5" t="s">
        <v>52</v>
      </c>
      <c r="AQ6" s="5" t="s">
        <v>53</v>
      </c>
      <c r="AR6" s="5" t="s">
        <v>54</v>
      </c>
      <c r="AS6" s="5" t="s">
        <v>55</v>
      </c>
      <c r="AT6" s="5" t="s">
        <v>56</v>
      </c>
    </row>
    <row r="7" spans="1:46">
      <c r="A7" s="6" t="s">
        <v>4</v>
      </c>
      <c r="B7" s="7">
        <v>380</v>
      </c>
      <c r="C7" s="7">
        <v>480</v>
      </c>
      <c r="D7" s="7">
        <v>340</v>
      </c>
      <c r="E7" s="7">
        <v>1720</v>
      </c>
      <c r="F7" s="7">
        <v>2920</v>
      </c>
      <c r="G7" s="7">
        <v>420</v>
      </c>
      <c r="H7" s="7">
        <v>700</v>
      </c>
      <c r="I7" s="7">
        <v>400</v>
      </c>
      <c r="J7" s="7">
        <v>2060</v>
      </c>
      <c r="K7" s="7">
        <v>3580</v>
      </c>
      <c r="L7" s="7">
        <v>460</v>
      </c>
      <c r="M7" s="7">
        <v>520</v>
      </c>
      <c r="N7" s="7">
        <v>300</v>
      </c>
      <c r="O7" s="7">
        <v>2240</v>
      </c>
      <c r="P7" s="7">
        <v>3520</v>
      </c>
      <c r="Q7" s="7">
        <v>460</v>
      </c>
      <c r="R7" s="7">
        <v>460</v>
      </c>
      <c r="S7" s="7">
        <v>420</v>
      </c>
      <c r="T7" s="7">
        <v>2320</v>
      </c>
      <c r="U7" s="7">
        <v>3660</v>
      </c>
      <c r="V7" s="7">
        <v>500</v>
      </c>
      <c r="W7" s="7">
        <v>660</v>
      </c>
      <c r="X7" s="7">
        <v>400</v>
      </c>
      <c r="Y7" s="7">
        <v>2120</v>
      </c>
      <c r="Z7" s="7">
        <v>3680</v>
      </c>
      <c r="AA7" s="7">
        <v>580</v>
      </c>
      <c r="AB7" s="7">
        <v>600</v>
      </c>
      <c r="AC7" s="7">
        <v>460</v>
      </c>
      <c r="AD7" s="7">
        <v>2480</v>
      </c>
      <c r="AE7" s="7">
        <v>4120</v>
      </c>
      <c r="AF7" s="7">
        <v>480</v>
      </c>
      <c r="AG7" s="7">
        <v>520</v>
      </c>
      <c r="AH7" s="7">
        <v>460</v>
      </c>
      <c r="AI7" s="7">
        <v>2380</v>
      </c>
      <c r="AJ7" s="7">
        <v>3840</v>
      </c>
      <c r="AK7" s="7">
        <v>420</v>
      </c>
      <c r="AL7" s="7">
        <v>600</v>
      </c>
      <c r="AM7" s="7">
        <v>380</v>
      </c>
      <c r="AN7" s="7">
        <v>2160</v>
      </c>
      <c r="AO7" s="7">
        <v>3560</v>
      </c>
      <c r="AP7" s="7">
        <v>620</v>
      </c>
      <c r="AQ7" s="7">
        <v>680</v>
      </c>
      <c r="AR7" s="7">
        <v>400</v>
      </c>
      <c r="AS7" s="7">
        <v>3440</v>
      </c>
      <c r="AT7" s="7">
        <v>5140</v>
      </c>
    </row>
    <row r="8" spans="1:46">
      <c r="A8" s="6" t="s">
        <v>5</v>
      </c>
      <c r="B8" s="7">
        <v>1360</v>
      </c>
      <c r="C8" s="7">
        <v>1820</v>
      </c>
      <c r="D8" s="7">
        <v>1240</v>
      </c>
      <c r="E8" s="7">
        <v>5540</v>
      </c>
      <c r="F8" s="7">
        <v>9960</v>
      </c>
      <c r="G8" s="7">
        <v>1060</v>
      </c>
      <c r="H8" s="7">
        <v>2160</v>
      </c>
      <c r="I8" s="7">
        <v>1240</v>
      </c>
      <c r="J8" s="7">
        <v>6400</v>
      </c>
      <c r="K8" s="7">
        <v>10860</v>
      </c>
      <c r="L8" s="7">
        <v>1700</v>
      </c>
      <c r="M8" s="7">
        <v>2160</v>
      </c>
      <c r="N8" s="7">
        <v>1220</v>
      </c>
      <c r="O8" s="7">
        <v>6380</v>
      </c>
      <c r="P8" s="7">
        <v>11460</v>
      </c>
      <c r="Q8" s="7">
        <v>1820</v>
      </c>
      <c r="R8" s="7">
        <v>2680</v>
      </c>
      <c r="S8" s="7">
        <v>1280</v>
      </c>
      <c r="T8" s="7">
        <v>7120</v>
      </c>
      <c r="U8" s="7">
        <v>12900</v>
      </c>
      <c r="V8" s="7">
        <v>2020</v>
      </c>
      <c r="W8" s="7">
        <v>2900</v>
      </c>
      <c r="X8" s="7">
        <v>1520</v>
      </c>
      <c r="Y8" s="7">
        <v>7580</v>
      </c>
      <c r="Z8" s="7">
        <v>14020</v>
      </c>
      <c r="AA8" s="7">
        <v>2100</v>
      </c>
      <c r="AB8" s="7">
        <v>2920</v>
      </c>
      <c r="AC8" s="7">
        <v>1420</v>
      </c>
      <c r="AD8" s="7">
        <v>7680</v>
      </c>
      <c r="AE8" s="7">
        <v>14120</v>
      </c>
      <c r="AF8" s="7">
        <v>2100</v>
      </c>
      <c r="AG8" s="7">
        <v>3020</v>
      </c>
      <c r="AH8" s="7">
        <v>1320</v>
      </c>
      <c r="AI8" s="7">
        <v>7240</v>
      </c>
      <c r="AJ8" s="7">
        <v>13680</v>
      </c>
      <c r="AK8" s="7">
        <v>2040</v>
      </c>
      <c r="AL8" s="7">
        <v>3840</v>
      </c>
      <c r="AM8" s="7">
        <v>1120</v>
      </c>
      <c r="AN8" s="7">
        <v>8180</v>
      </c>
      <c r="AO8" s="7">
        <v>15180</v>
      </c>
      <c r="AP8" s="7">
        <v>2800</v>
      </c>
      <c r="AQ8" s="7">
        <v>3680</v>
      </c>
      <c r="AR8" s="7">
        <v>1320</v>
      </c>
      <c r="AS8" s="7">
        <v>12060</v>
      </c>
      <c r="AT8" s="7">
        <v>19860</v>
      </c>
    </row>
    <row r="9" spans="1:46">
      <c r="A9" s="6" t="s">
        <v>6</v>
      </c>
      <c r="B9" s="7">
        <v>4060</v>
      </c>
      <c r="C9" s="7">
        <v>6600</v>
      </c>
      <c r="D9" s="7">
        <v>3680</v>
      </c>
      <c r="E9" s="7">
        <v>20080</v>
      </c>
      <c r="F9" s="7">
        <v>34420</v>
      </c>
      <c r="G9" s="7">
        <v>3880</v>
      </c>
      <c r="H9" s="7">
        <v>8680</v>
      </c>
      <c r="I9" s="7">
        <v>3980</v>
      </c>
      <c r="J9" s="7">
        <v>20140</v>
      </c>
      <c r="K9" s="7">
        <v>36680</v>
      </c>
      <c r="L9" s="7">
        <v>4340</v>
      </c>
      <c r="M9" s="7">
        <v>9980</v>
      </c>
      <c r="N9" s="7">
        <v>4100</v>
      </c>
      <c r="O9" s="7">
        <v>20900</v>
      </c>
      <c r="P9" s="7">
        <v>39320</v>
      </c>
      <c r="Q9" s="7">
        <v>5180</v>
      </c>
      <c r="R9" s="7">
        <v>12020</v>
      </c>
      <c r="S9" s="7">
        <v>3960</v>
      </c>
      <c r="T9" s="7">
        <v>22260</v>
      </c>
      <c r="U9" s="7">
        <v>43420</v>
      </c>
      <c r="V9" s="7">
        <v>5760</v>
      </c>
      <c r="W9" s="7">
        <v>12420</v>
      </c>
      <c r="X9" s="7">
        <v>3800</v>
      </c>
      <c r="Y9" s="7">
        <v>21620</v>
      </c>
      <c r="Z9" s="7">
        <v>43600</v>
      </c>
      <c r="AA9" s="7">
        <v>5640</v>
      </c>
      <c r="AB9" s="7">
        <v>12420</v>
      </c>
      <c r="AC9" s="7">
        <v>4000</v>
      </c>
      <c r="AD9" s="7">
        <v>20520</v>
      </c>
      <c r="AE9" s="7">
        <v>42580</v>
      </c>
      <c r="AF9" s="7">
        <v>5400</v>
      </c>
      <c r="AG9" s="7">
        <v>12520</v>
      </c>
      <c r="AH9" s="7">
        <v>4260</v>
      </c>
      <c r="AI9" s="7">
        <v>19400</v>
      </c>
      <c r="AJ9" s="7">
        <v>41580</v>
      </c>
      <c r="AK9" s="7">
        <v>6260</v>
      </c>
      <c r="AL9" s="7">
        <v>12880</v>
      </c>
      <c r="AM9" s="7">
        <v>3440</v>
      </c>
      <c r="AN9" s="7">
        <v>20080</v>
      </c>
      <c r="AO9" s="7">
        <v>42660</v>
      </c>
      <c r="AP9" s="7">
        <v>6860</v>
      </c>
      <c r="AQ9" s="7">
        <v>14640</v>
      </c>
      <c r="AR9" s="7">
        <v>3760</v>
      </c>
      <c r="AS9" s="7">
        <v>25960</v>
      </c>
      <c r="AT9" s="7">
        <v>51220</v>
      </c>
    </row>
    <row r="10" spans="1:46">
      <c r="A10" s="6" t="s">
        <v>7</v>
      </c>
      <c r="B10" s="7">
        <v>8780</v>
      </c>
      <c r="C10" s="7">
        <v>22480</v>
      </c>
      <c r="D10" s="7">
        <v>10680</v>
      </c>
      <c r="E10" s="7">
        <v>42700</v>
      </c>
      <c r="F10" s="7">
        <v>84640</v>
      </c>
      <c r="G10" s="7">
        <v>10040</v>
      </c>
      <c r="H10" s="7">
        <v>27840</v>
      </c>
      <c r="I10" s="7">
        <v>11200</v>
      </c>
      <c r="J10" s="7">
        <v>46500</v>
      </c>
      <c r="K10" s="7">
        <v>95580</v>
      </c>
      <c r="L10" s="7">
        <v>12600</v>
      </c>
      <c r="M10" s="7">
        <v>32200</v>
      </c>
      <c r="N10" s="7">
        <v>12120</v>
      </c>
      <c r="O10" s="7">
        <v>49020</v>
      </c>
      <c r="P10" s="7">
        <v>105940</v>
      </c>
      <c r="Q10" s="7">
        <v>15720</v>
      </c>
      <c r="R10" s="7">
        <v>38000</v>
      </c>
      <c r="S10" s="7">
        <v>12480</v>
      </c>
      <c r="T10" s="7">
        <v>53240</v>
      </c>
      <c r="U10" s="7">
        <v>119440</v>
      </c>
      <c r="V10" s="7">
        <v>14640</v>
      </c>
      <c r="W10" s="7">
        <v>43180</v>
      </c>
      <c r="X10" s="7">
        <v>12920</v>
      </c>
      <c r="Y10" s="7">
        <v>54760</v>
      </c>
      <c r="Z10" s="7">
        <v>125500</v>
      </c>
      <c r="AA10" s="7">
        <v>17260</v>
      </c>
      <c r="AB10" s="7">
        <v>43900</v>
      </c>
      <c r="AC10" s="7">
        <v>14780</v>
      </c>
      <c r="AD10" s="7">
        <v>53380</v>
      </c>
      <c r="AE10" s="7">
        <v>129320</v>
      </c>
      <c r="AF10" s="7">
        <v>16480</v>
      </c>
      <c r="AG10" s="7">
        <v>45840</v>
      </c>
      <c r="AH10" s="7">
        <v>12820</v>
      </c>
      <c r="AI10" s="7">
        <v>51500</v>
      </c>
      <c r="AJ10" s="7">
        <v>126640</v>
      </c>
      <c r="AK10" s="7">
        <v>18480</v>
      </c>
      <c r="AL10" s="7">
        <v>49140</v>
      </c>
      <c r="AM10" s="7">
        <v>11900</v>
      </c>
      <c r="AN10" s="7">
        <v>51640</v>
      </c>
      <c r="AO10" s="7">
        <v>131160</v>
      </c>
      <c r="AP10" s="7">
        <v>20900</v>
      </c>
      <c r="AQ10" s="7">
        <v>55600</v>
      </c>
      <c r="AR10" s="7">
        <v>13860</v>
      </c>
      <c r="AS10" s="7">
        <v>60160</v>
      </c>
      <c r="AT10" s="7">
        <v>150520</v>
      </c>
    </row>
    <row r="11" spans="1:46">
      <c r="A11" s="6" t="s">
        <v>8</v>
      </c>
      <c r="B11" s="7">
        <v>7560</v>
      </c>
      <c r="C11" s="7">
        <v>20860</v>
      </c>
      <c r="D11" s="7">
        <v>8820</v>
      </c>
      <c r="E11" s="7">
        <v>33800</v>
      </c>
      <c r="F11" s="7">
        <v>71040</v>
      </c>
      <c r="G11" s="7">
        <v>9020</v>
      </c>
      <c r="H11" s="7">
        <v>24660</v>
      </c>
      <c r="I11" s="7">
        <v>10940</v>
      </c>
      <c r="J11" s="7">
        <v>35760</v>
      </c>
      <c r="K11" s="7">
        <v>80380</v>
      </c>
      <c r="L11" s="7">
        <v>9340</v>
      </c>
      <c r="M11" s="7">
        <v>30660</v>
      </c>
      <c r="N11" s="7">
        <v>11440</v>
      </c>
      <c r="O11" s="7">
        <v>38400</v>
      </c>
      <c r="P11" s="7">
        <v>89840</v>
      </c>
      <c r="Q11" s="7">
        <v>10960</v>
      </c>
      <c r="R11" s="7">
        <v>37620</v>
      </c>
      <c r="S11" s="7">
        <v>11620</v>
      </c>
      <c r="T11" s="7">
        <v>40120</v>
      </c>
      <c r="U11" s="7">
        <v>100320</v>
      </c>
      <c r="V11" s="7">
        <v>11460</v>
      </c>
      <c r="W11" s="7">
        <v>40140</v>
      </c>
      <c r="X11" s="7">
        <v>12200</v>
      </c>
      <c r="Y11" s="7">
        <v>41000</v>
      </c>
      <c r="Z11" s="7">
        <v>104800</v>
      </c>
      <c r="AA11" s="7">
        <v>13000</v>
      </c>
      <c r="AB11" s="7">
        <v>44440</v>
      </c>
      <c r="AC11" s="7">
        <v>11940</v>
      </c>
      <c r="AD11" s="7">
        <v>40820</v>
      </c>
      <c r="AE11" s="7">
        <v>110200</v>
      </c>
      <c r="AF11" s="7">
        <v>13420</v>
      </c>
      <c r="AG11" s="7">
        <v>47040</v>
      </c>
      <c r="AH11" s="7">
        <v>11920</v>
      </c>
      <c r="AI11" s="7">
        <v>39680</v>
      </c>
      <c r="AJ11" s="7">
        <v>112060</v>
      </c>
      <c r="AK11" s="7">
        <v>15860</v>
      </c>
      <c r="AL11" s="7">
        <v>52660</v>
      </c>
      <c r="AM11" s="7">
        <v>11680</v>
      </c>
      <c r="AN11" s="7">
        <v>40560</v>
      </c>
      <c r="AO11" s="7">
        <v>120760</v>
      </c>
      <c r="AP11" s="7">
        <v>17920</v>
      </c>
      <c r="AQ11" s="7">
        <v>60120</v>
      </c>
      <c r="AR11" s="7">
        <v>12260</v>
      </c>
      <c r="AS11" s="7">
        <v>44380</v>
      </c>
      <c r="AT11" s="7">
        <v>134680</v>
      </c>
    </row>
    <row r="12" spans="1:46">
      <c r="A12" s="6" t="s">
        <v>9</v>
      </c>
      <c r="B12" s="7">
        <v>26720</v>
      </c>
      <c r="C12" s="7">
        <v>79800</v>
      </c>
      <c r="D12" s="7">
        <v>26780</v>
      </c>
      <c r="E12" s="7">
        <v>125660</v>
      </c>
      <c r="F12" s="7">
        <v>258960</v>
      </c>
      <c r="G12" s="7">
        <v>30940</v>
      </c>
      <c r="H12" s="7">
        <v>100780</v>
      </c>
      <c r="I12" s="7">
        <v>28240</v>
      </c>
      <c r="J12" s="7">
        <v>131360</v>
      </c>
      <c r="K12" s="7">
        <v>291320</v>
      </c>
      <c r="L12" s="7">
        <v>34880</v>
      </c>
      <c r="M12" s="7">
        <v>117840</v>
      </c>
      <c r="N12" s="7">
        <v>29940</v>
      </c>
      <c r="O12" s="7">
        <v>138000</v>
      </c>
      <c r="P12" s="7">
        <v>320660</v>
      </c>
      <c r="Q12" s="7">
        <v>38900</v>
      </c>
      <c r="R12" s="7">
        <v>136260</v>
      </c>
      <c r="S12" s="7">
        <v>30920</v>
      </c>
      <c r="T12" s="7">
        <v>137700</v>
      </c>
      <c r="U12" s="7">
        <v>343780</v>
      </c>
      <c r="V12" s="7">
        <v>44220</v>
      </c>
      <c r="W12" s="7">
        <v>150900</v>
      </c>
      <c r="X12" s="7">
        <v>32920</v>
      </c>
      <c r="Y12" s="7">
        <v>139680</v>
      </c>
      <c r="Z12" s="7">
        <v>367720</v>
      </c>
      <c r="AA12" s="7">
        <v>48380</v>
      </c>
      <c r="AB12" s="7">
        <v>165740</v>
      </c>
      <c r="AC12" s="7">
        <v>34080</v>
      </c>
      <c r="AD12" s="7">
        <v>145060</v>
      </c>
      <c r="AE12" s="7">
        <v>393260</v>
      </c>
      <c r="AF12" s="7">
        <v>53620</v>
      </c>
      <c r="AG12" s="7">
        <v>181560</v>
      </c>
      <c r="AH12" s="7">
        <v>35540</v>
      </c>
      <c r="AI12" s="7">
        <v>147140</v>
      </c>
      <c r="AJ12" s="7">
        <v>417860</v>
      </c>
      <c r="AK12" s="7">
        <v>61940</v>
      </c>
      <c r="AL12" s="7">
        <v>207960</v>
      </c>
      <c r="AM12" s="7">
        <v>35540</v>
      </c>
      <c r="AN12" s="7">
        <v>155600</v>
      </c>
      <c r="AO12" s="7">
        <v>461040</v>
      </c>
      <c r="AP12" s="7">
        <v>68960</v>
      </c>
      <c r="AQ12" s="7">
        <v>239580</v>
      </c>
      <c r="AR12" s="7">
        <v>38000</v>
      </c>
      <c r="AS12" s="7">
        <v>191480</v>
      </c>
      <c r="AT12" s="7">
        <v>538020</v>
      </c>
    </row>
    <row r="13" spans="1:46">
      <c r="A13" s="6" t="s">
        <v>10</v>
      </c>
      <c r="B13" s="7">
        <v>33560</v>
      </c>
      <c r="C13" s="7">
        <v>118440</v>
      </c>
      <c r="D13" s="7">
        <v>38340</v>
      </c>
      <c r="E13" s="7">
        <v>166800</v>
      </c>
      <c r="F13" s="7">
        <v>357140</v>
      </c>
      <c r="G13" s="7">
        <v>37760</v>
      </c>
      <c r="H13" s="7">
        <v>143880</v>
      </c>
      <c r="I13" s="7">
        <v>41280</v>
      </c>
      <c r="J13" s="7">
        <v>170440</v>
      </c>
      <c r="K13" s="7">
        <v>393360</v>
      </c>
      <c r="L13" s="7">
        <v>43800</v>
      </c>
      <c r="M13" s="7">
        <v>166920</v>
      </c>
      <c r="N13" s="7">
        <v>42620</v>
      </c>
      <c r="O13" s="7">
        <v>175060</v>
      </c>
      <c r="P13" s="7">
        <v>428400</v>
      </c>
      <c r="Q13" s="7">
        <v>49400</v>
      </c>
      <c r="R13" s="7">
        <v>195540</v>
      </c>
      <c r="S13" s="7">
        <v>43400</v>
      </c>
      <c r="T13" s="7">
        <v>175360</v>
      </c>
      <c r="U13" s="7">
        <v>463700</v>
      </c>
      <c r="V13" s="7">
        <v>53420</v>
      </c>
      <c r="W13" s="7">
        <v>216480</v>
      </c>
      <c r="X13" s="7">
        <v>44920</v>
      </c>
      <c r="Y13" s="7">
        <v>176900</v>
      </c>
      <c r="Z13" s="7">
        <v>491720</v>
      </c>
      <c r="AA13" s="7">
        <v>61000</v>
      </c>
      <c r="AB13" s="7">
        <v>237280</v>
      </c>
      <c r="AC13" s="7">
        <v>43140</v>
      </c>
      <c r="AD13" s="7">
        <v>179900</v>
      </c>
      <c r="AE13" s="7">
        <v>521320</v>
      </c>
      <c r="AF13" s="7">
        <v>65600</v>
      </c>
      <c r="AG13" s="7">
        <v>259920</v>
      </c>
      <c r="AH13" s="7">
        <v>44980</v>
      </c>
      <c r="AI13" s="7">
        <v>178400</v>
      </c>
      <c r="AJ13" s="7">
        <v>548900</v>
      </c>
      <c r="AK13" s="7">
        <v>73340</v>
      </c>
      <c r="AL13" s="7">
        <v>293380</v>
      </c>
      <c r="AM13" s="7">
        <v>46260</v>
      </c>
      <c r="AN13" s="7">
        <v>176800</v>
      </c>
      <c r="AO13" s="7">
        <v>589780</v>
      </c>
      <c r="AP13" s="7">
        <v>87380</v>
      </c>
      <c r="AQ13" s="7">
        <v>342360</v>
      </c>
      <c r="AR13" s="7">
        <v>50720</v>
      </c>
      <c r="AS13" s="7">
        <v>215480</v>
      </c>
      <c r="AT13" s="7">
        <v>695940</v>
      </c>
    </row>
    <row r="14" spans="1:46">
      <c r="A14" s="6" t="s">
        <v>11</v>
      </c>
      <c r="B14" s="7">
        <v>32500</v>
      </c>
      <c r="C14" s="7">
        <v>132660</v>
      </c>
      <c r="D14" s="7">
        <v>45860</v>
      </c>
      <c r="E14" s="7">
        <v>177800</v>
      </c>
      <c r="F14" s="7">
        <v>388820</v>
      </c>
      <c r="G14" s="7">
        <v>38040</v>
      </c>
      <c r="H14" s="7">
        <v>160120</v>
      </c>
      <c r="I14" s="7">
        <v>48900</v>
      </c>
      <c r="J14" s="7">
        <v>177760</v>
      </c>
      <c r="K14" s="7">
        <v>424820</v>
      </c>
      <c r="L14" s="7">
        <v>40720</v>
      </c>
      <c r="M14" s="7">
        <v>189280</v>
      </c>
      <c r="N14" s="7">
        <v>50000</v>
      </c>
      <c r="O14" s="7">
        <v>181820</v>
      </c>
      <c r="P14" s="7">
        <v>461820</v>
      </c>
      <c r="Q14" s="7">
        <v>48500</v>
      </c>
      <c r="R14" s="7">
        <v>216820</v>
      </c>
      <c r="S14" s="7">
        <v>51260</v>
      </c>
      <c r="T14" s="7">
        <v>181380</v>
      </c>
      <c r="U14" s="7">
        <v>497960</v>
      </c>
      <c r="V14" s="7">
        <v>52880</v>
      </c>
      <c r="W14" s="7">
        <v>237920</v>
      </c>
      <c r="X14" s="7">
        <v>53380</v>
      </c>
      <c r="Y14" s="7">
        <v>179280</v>
      </c>
      <c r="Z14" s="7">
        <v>523460</v>
      </c>
      <c r="AA14" s="7">
        <v>56840</v>
      </c>
      <c r="AB14" s="7">
        <v>262800</v>
      </c>
      <c r="AC14" s="7">
        <v>50960</v>
      </c>
      <c r="AD14" s="7">
        <v>178620</v>
      </c>
      <c r="AE14" s="7">
        <v>549220</v>
      </c>
      <c r="AF14" s="7">
        <v>61700</v>
      </c>
      <c r="AG14" s="7">
        <v>284320</v>
      </c>
      <c r="AH14" s="7">
        <v>50640</v>
      </c>
      <c r="AI14" s="7">
        <v>170300</v>
      </c>
      <c r="AJ14" s="7">
        <v>566960</v>
      </c>
      <c r="AK14" s="7">
        <v>69020</v>
      </c>
      <c r="AL14" s="7">
        <v>311620</v>
      </c>
      <c r="AM14" s="7">
        <v>52860</v>
      </c>
      <c r="AN14" s="7">
        <v>162260</v>
      </c>
      <c r="AO14" s="7">
        <v>595760</v>
      </c>
      <c r="AP14" s="7">
        <v>79140</v>
      </c>
      <c r="AQ14" s="7">
        <v>363080</v>
      </c>
      <c r="AR14" s="7">
        <v>55800</v>
      </c>
      <c r="AS14" s="7">
        <v>173740</v>
      </c>
      <c r="AT14" s="7">
        <v>671760</v>
      </c>
    </row>
    <row r="15" spans="1:46">
      <c r="A15" s="6" t="s">
        <v>12</v>
      </c>
      <c r="B15" s="7">
        <v>29920</v>
      </c>
      <c r="C15" s="7">
        <v>126580</v>
      </c>
      <c r="D15" s="7">
        <v>52180</v>
      </c>
      <c r="E15" s="7">
        <v>185860</v>
      </c>
      <c r="F15" s="7">
        <v>394540</v>
      </c>
      <c r="G15" s="7">
        <v>33360</v>
      </c>
      <c r="H15" s="7">
        <v>155640</v>
      </c>
      <c r="I15" s="7">
        <v>54220</v>
      </c>
      <c r="J15" s="7">
        <v>183800</v>
      </c>
      <c r="K15" s="7">
        <v>427020</v>
      </c>
      <c r="L15" s="7">
        <v>35720</v>
      </c>
      <c r="M15" s="7">
        <v>186000</v>
      </c>
      <c r="N15" s="7">
        <v>57280</v>
      </c>
      <c r="O15" s="7">
        <v>189780</v>
      </c>
      <c r="P15" s="7">
        <v>468780</v>
      </c>
      <c r="Q15" s="7">
        <v>42400</v>
      </c>
      <c r="R15" s="7">
        <v>218100</v>
      </c>
      <c r="S15" s="7">
        <v>58820</v>
      </c>
      <c r="T15" s="7">
        <v>183900</v>
      </c>
      <c r="U15" s="7">
        <v>503220</v>
      </c>
      <c r="V15" s="7">
        <v>46000</v>
      </c>
      <c r="W15" s="7">
        <v>234000</v>
      </c>
      <c r="X15" s="7">
        <v>57380</v>
      </c>
      <c r="Y15" s="7">
        <v>173000</v>
      </c>
      <c r="Z15" s="7">
        <v>510380</v>
      </c>
      <c r="AA15" s="7">
        <v>46540</v>
      </c>
      <c r="AB15" s="7">
        <v>250600</v>
      </c>
      <c r="AC15" s="7">
        <v>55760</v>
      </c>
      <c r="AD15" s="7">
        <v>166480</v>
      </c>
      <c r="AE15" s="7">
        <v>519380</v>
      </c>
      <c r="AF15" s="7">
        <v>51660</v>
      </c>
      <c r="AG15" s="7">
        <v>270780</v>
      </c>
      <c r="AH15" s="7">
        <v>55300</v>
      </c>
      <c r="AI15" s="7">
        <v>154940</v>
      </c>
      <c r="AJ15" s="7">
        <v>532680</v>
      </c>
      <c r="AK15" s="7">
        <v>54300</v>
      </c>
      <c r="AL15" s="7">
        <v>302360</v>
      </c>
      <c r="AM15" s="7">
        <v>55380</v>
      </c>
      <c r="AN15" s="7">
        <v>141940</v>
      </c>
      <c r="AO15" s="7">
        <v>553980</v>
      </c>
      <c r="AP15" s="7">
        <v>63100</v>
      </c>
      <c r="AQ15" s="7">
        <v>344020</v>
      </c>
      <c r="AR15" s="7">
        <v>58040</v>
      </c>
      <c r="AS15" s="7">
        <v>145180</v>
      </c>
      <c r="AT15" s="7">
        <v>610340</v>
      </c>
    </row>
    <row r="16" spans="1:46">
      <c r="A16" s="6" t="s">
        <v>13</v>
      </c>
      <c r="B16" s="7">
        <v>30480</v>
      </c>
      <c r="C16" s="7">
        <v>124880</v>
      </c>
      <c r="D16" s="7">
        <v>63060</v>
      </c>
      <c r="E16" s="7">
        <v>227900</v>
      </c>
      <c r="F16" s="7">
        <v>446320</v>
      </c>
      <c r="G16" s="7">
        <v>35160</v>
      </c>
      <c r="H16" s="7">
        <v>165660</v>
      </c>
      <c r="I16" s="7">
        <v>70360</v>
      </c>
      <c r="J16" s="7">
        <v>239960</v>
      </c>
      <c r="K16" s="7">
        <v>511140</v>
      </c>
      <c r="L16" s="7">
        <v>41020</v>
      </c>
      <c r="M16" s="7">
        <v>209420</v>
      </c>
      <c r="N16" s="7">
        <v>76740</v>
      </c>
      <c r="O16" s="7">
        <v>247140</v>
      </c>
      <c r="P16" s="7">
        <v>574320</v>
      </c>
      <c r="Q16" s="7">
        <v>48360</v>
      </c>
      <c r="R16" s="7">
        <v>257620</v>
      </c>
      <c r="S16" s="7">
        <v>84100</v>
      </c>
      <c r="T16" s="7">
        <v>248480</v>
      </c>
      <c r="U16" s="7">
        <v>638560</v>
      </c>
      <c r="V16" s="7">
        <v>53040</v>
      </c>
      <c r="W16" s="7">
        <v>294600</v>
      </c>
      <c r="X16" s="7">
        <v>88140</v>
      </c>
      <c r="Y16" s="7">
        <v>245080</v>
      </c>
      <c r="Z16" s="7">
        <v>680860</v>
      </c>
      <c r="AA16" s="7">
        <v>57220</v>
      </c>
      <c r="AB16" s="7">
        <v>329060</v>
      </c>
      <c r="AC16" s="7">
        <v>90040</v>
      </c>
      <c r="AD16" s="7">
        <v>237520</v>
      </c>
      <c r="AE16" s="7">
        <v>713840</v>
      </c>
      <c r="AF16" s="7">
        <v>58620</v>
      </c>
      <c r="AG16" s="7">
        <v>364060</v>
      </c>
      <c r="AH16" s="7">
        <v>92260</v>
      </c>
      <c r="AI16" s="7">
        <v>223300</v>
      </c>
      <c r="AJ16" s="7">
        <v>738240</v>
      </c>
      <c r="AK16" s="7">
        <v>66940</v>
      </c>
      <c r="AL16" s="7">
        <v>413880</v>
      </c>
      <c r="AM16" s="7">
        <v>93060</v>
      </c>
      <c r="AN16" s="7">
        <v>198160</v>
      </c>
      <c r="AO16" s="7">
        <v>772040</v>
      </c>
      <c r="AP16" s="7">
        <v>73660</v>
      </c>
      <c r="AQ16" s="7">
        <v>479740</v>
      </c>
      <c r="AR16" s="7">
        <v>95980</v>
      </c>
      <c r="AS16" s="7">
        <v>185540</v>
      </c>
      <c r="AT16" s="7">
        <v>834920</v>
      </c>
    </row>
    <row r="17" spans="1:46">
      <c r="A17" s="60" t="s">
        <v>14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</row>
    <row r="18" spans="1:46">
      <c r="A18" s="6" t="s">
        <v>15</v>
      </c>
      <c r="B18" s="7">
        <v>3240</v>
      </c>
      <c r="C18" s="7">
        <v>4380</v>
      </c>
      <c r="D18" s="7">
        <v>2820</v>
      </c>
      <c r="E18" s="7">
        <v>14400</v>
      </c>
      <c r="F18" s="7">
        <v>24840</v>
      </c>
      <c r="G18" s="7">
        <v>3000</v>
      </c>
      <c r="H18" s="7">
        <v>5860</v>
      </c>
      <c r="I18" s="7">
        <v>2940</v>
      </c>
      <c r="J18" s="7">
        <v>15620</v>
      </c>
      <c r="K18" s="7">
        <v>27420</v>
      </c>
      <c r="L18" s="7">
        <v>3700</v>
      </c>
      <c r="M18" s="7">
        <v>6140</v>
      </c>
      <c r="N18" s="7">
        <v>2840</v>
      </c>
      <c r="O18" s="7">
        <v>16140</v>
      </c>
      <c r="P18" s="7">
        <v>28820</v>
      </c>
      <c r="Q18" s="7">
        <v>4100</v>
      </c>
      <c r="R18" s="7">
        <v>7000</v>
      </c>
      <c r="S18" s="7">
        <v>2880</v>
      </c>
      <c r="T18" s="7">
        <v>18300</v>
      </c>
      <c r="U18" s="7">
        <v>32280</v>
      </c>
      <c r="V18" s="7">
        <v>4540</v>
      </c>
      <c r="W18" s="7">
        <v>7940</v>
      </c>
      <c r="X18" s="7">
        <v>3280</v>
      </c>
      <c r="Y18" s="7">
        <v>17920</v>
      </c>
      <c r="Z18" s="7">
        <v>33680</v>
      </c>
      <c r="AA18" s="7">
        <v>4840</v>
      </c>
      <c r="AB18" s="7">
        <v>7380</v>
      </c>
      <c r="AC18" s="7">
        <v>3460</v>
      </c>
      <c r="AD18" s="7">
        <v>17820</v>
      </c>
      <c r="AE18" s="7">
        <v>33500</v>
      </c>
      <c r="AF18" s="7">
        <v>4440</v>
      </c>
      <c r="AG18" s="7">
        <v>7880</v>
      </c>
      <c r="AH18" s="7">
        <v>3420</v>
      </c>
      <c r="AI18" s="7">
        <v>16540</v>
      </c>
      <c r="AJ18" s="7">
        <v>32280</v>
      </c>
      <c r="AK18" s="7">
        <v>4520</v>
      </c>
      <c r="AL18" s="7">
        <v>8720</v>
      </c>
      <c r="AM18" s="7">
        <v>2760</v>
      </c>
      <c r="AN18" s="7">
        <v>17840</v>
      </c>
      <c r="AO18" s="7">
        <v>33840</v>
      </c>
      <c r="AP18" s="7">
        <v>5820</v>
      </c>
      <c r="AQ18" s="7">
        <v>9020</v>
      </c>
      <c r="AR18" s="7">
        <v>2900</v>
      </c>
      <c r="AS18" s="7">
        <v>24580</v>
      </c>
      <c r="AT18" s="7">
        <v>42320</v>
      </c>
    </row>
    <row r="19" spans="1:46">
      <c r="A19" s="6" t="s">
        <v>16</v>
      </c>
      <c r="B19" s="7">
        <v>6180</v>
      </c>
      <c r="C19" s="7">
        <v>13100</v>
      </c>
      <c r="D19" s="7">
        <v>6700</v>
      </c>
      <c r="E19" s="7">
        <v>30540</v>
      </c>
      <c r="F19" s="7">
        <v>56520</v>
      </c>
      <c r="G19" s="7">
        <v>6640</v>
      </c>
      <c r="H19" s="7">
        <v>15820</v>
      </c>
      <c r="I19" s="7">
        <v>7300</v>
      </c>
      <c r="J19" s="7">
        <v>32280</v>
      </c>
      <c r="K19" s="7">
        <v>62040</v>
      </c>
      <c r="L19" s="7">
        <v>8040</v>
      </c>
      <c r="M19" s="7">
        <v>18520</v>
      </c>
      <c r="N19" s="7">
        <v>7380</v>
      </c>
      <c r="O19" s="7">
        <v>34100</v>
      </c>
      <c r="P19" s="7">
        <v>68040</v>
      </c>
      <c r="Q19" s="7">
        <v>9580</v>
      </c>
      <c r="R19" s="7">
        <v>22220</v>
      </c>
      <c r="S19" s="7">
        <v>7480</v>
      </c>
      <c r="T19" s="7">
        <v>35260</v>
      </c>
      <c r="U19" s="7">
        <v>74540</v>
      </c>
      <c r="V19" s="7">
        <v>9680</v>
      </c>
      <c r="W19" s="7">
        <v>22960</v>
      </c>
      <c r="X19" s="7">
        <v>7000</v>
      </c>
      <c r="Y19" s="7">
        <v>35940</v>
      </c>
      <c r="Z19" s="7">
        <v>75580</v>
      </c>
      <c r="AA19" s="7">
        <v>10100</v>
      </c>
      <c r="AB19" s="7">
        <v>24440</v>
      </c>
      <c r="AC19" s="7">
        <v>8020</v>
      </c>
      <c r="AD19" s="7">
        <v>34100</v>
      </c>
      <c r="AE19" s="7">
        <v>76660</v>
      </c>
      <c r="AF19" s="7">
        <v>9780</v>
      </c>
      <c r="AG19" s="7">
        <v>24660</v>
      </c>
      <c r="AH19" s="7">
        <v>7340</v>
      </c>
      <c r="AI19" s="7">
        <v>32640</v>
      </c>
      <c r="AJ19" s="7">
        <v>74420</v>
      </c>
      <c r="AK19" s="7">
        <v>11260</v>
      </c>
      <c r="AL19" s="7">
        <v>25780</v>
      </c>
      <c r="AM19" s="7">
        <v>6660</v>
      </c>
      <c r="AN19" s="7">
        <v>32640</v>
      </c>
      <c r="AO19" s="7">
        <v>76340</v>
      </c>
      <c r="AP19" s="7">
        <v>12280</v>
      </c>
      <c r="AQ19" s="7">
        <v>29460</v>
      </c>
      <c r="AR19" s="7">
        <v>7380</v>
      </c>
      <c r="AS19" s="7">
        <v>41520</v>
      </c>
      <c r="AT19" s="7">
        <v>90640</v>
      </c>
    </row>
    <row r="20" spans="1:46">
      <c r="A20" s="6" t="s">
        <v>17</v>
      </c>
      <c r="B20" s="7">
        <v>12720</v>
      </c>
      <c r="C20" s="7">
        <v>34760</v>
      </c>
      <c r="D20" s="7">
        <v>15240</v>
      </c>
      <c r="E20" s="7">
        <v>58900</v>
      </c>
      <c r="F20" s="7">
        <v>121620</v>
      </c>
      <c r="G20" s="7">
        <v>14780</v>
      </c>
      <c r="H20" s="7">
        <v>42360</v>
      </c>
      <c r="I20" s="7">
        <v>17520</v>
      </c>
      <c r="J20" s="7">
        <v>62960</v>
      </c>
      <c r="K20" s="7">
        <v>137620</v>
      </c>
      <c r="L20" s="7">
        <v>16700</v>
      </c>
      <c r="M20" s="7">
        <v>50860</v>
      </c>
      <c r="N20" s="7">
        <v>18960</v>
      </c>
      <c r="O20" s="7">
        <v>66700</v>
      </c>
      <c r="P20" s="7">
        <v>153220</v>
      </c>
      <c r="Q20" s="7">
        <v>20460</v>
      </c>
      <c r="R20" s="7">
        <v>61560</v>
      </c>
      <c r="S20" s="7">
        <v>19400</v>
      </c>
      <c r="T20" s="7">
        <v>71500</v>
      </c>
      <c r="U20" s="7">
        <v>172920</v>
      </c>
      <c r="V20" s="7">
        <v>20160</v>
      </c>
      <c r="W20" s="7">
        <v>68400</v>
      </c>
      <c r="X20" s="7">
        <v>20560</v>
      </c>
      <c r="Y20" s="7">
        <v>73220</v>
      </c>
      <c r="Z20" s="7">
        <v>182340</v>
      </c>
      <c r="AA20" s="7">
        <v>23640</v>
      </c>
      <c r="AB20" s="7">
        <v>72460</v>
      </c>
      <c r="AC20" s="7">
        <v>21120</v>
      </c>
      <c r="AD20" s="7">
        <v>72960</v>
      </c>
      <c r="AE20" s="7">
        <v>190180</v>
      </c>
      <c r="AF20" s="7">
        <v>23660</v>
      </c>
      <c r="AG20" s="7">
        <v>76400</v>
      </c>
      <c r="AH20" s="7">
        <v>20020</v>
      </c>
      <c r="AI20" s="7">
        <v>71020</v>
      </c>
      <c r="AJ20" s="7">
        <v>191100</v>
      </c>
      <c r="AK20" s="7">
        <v>27280</v>
      </c>
      <c r="AL20" s="7">
        <v>84620</v>
      </c>
      <c r="AM20" s="7">
        <v>19100</v>
      </c>
      <c r="AN20" s="7">
        <v>72140</v>
      </c>
      <c r="AO20" s="7">
        <v>203140</v>
      </c>
      <c r="AP20" s="7">
        <v>31000</v>
      </c>
      <c r="AQ20" s="7">
        <v>96240</v>
      </c>
      <c r="AR20" s="7">
        <v>21320</v>
      </c>
      <c r="AS20" s="7">
        <v>79900</v>
      </c>
      <c r="AT20" s="7">
        <v>228460</v>
      </c>
    </row>
    <row r="21" spans="1:46">
      <c r="A21" s="6" t="s">
        <v>18</v>
      </c>
      <c r="B21" s="7">
        <v>60280</v>
      </c>
      <c r="C21" s="7">
        <v>198240</v>
      </c>
      <c r="D21" s="7">
        <v>65120</v>
      </c>
      <c r="E21" s="7">
        <v>292460</v>
      </c>
      <c r="F21" s="7">
        <v>616100</v>
      </c>
      <c r="G21" s="7">
        <v>68700</v>
      </c>
      <c r="H21" s="7">
        <v>244660</v>
      </c>
      <c r="I21" s="7">
        <v>69520</v>
      </c>
      <c r="J21" s="7">
        <v>301800</v>
      </c>
      <c r="K21" s="7">
        <v>684680</v>
      </c>
      <c r="L21" s="7">
        <v>78680</v>
      </c>
      <c r="M21" s="7">
        <v>284760</v>
      </c>
      <c r="N21" s="7">
        <v>72560</v>
      </c>
      <c r="O21" s="7">
        <v>313060</v>
      </c>
      <c r="P21" s="7">
        <v>749060</v>
      </c>
      <c r="Q21" s="7">
        <v>88300</v>
      </c>
      <c r="R21" s="7">
        <v>331800</v>
      </c>
      <c r="S21" s="7">
        <v>74320</v>
      </c>
      <c r="T21" s="7">
        <v>313060</v>
      </c>
      <c r="U21" s="7">
        <v>807480</v>
      </c>
      <c r="V21" s="7">
        <v>97640</v>
      </c>
      <c r="W21" s="7">
        <v>367380</v>
      </c>
      <c r="X21" s="7">
        <v>77840</v>
      </c>
      <c r="Y21" s="7">
        <v>316580</v>
      </c>
      <c r="Z21" s="7">
        <v>859440</v>
      </c>
      <c r="AA21" s="7">
        <v>109380</v>
      </c>
      <c r="AB21" s="7">
        <v>403020</v>
      </c>
      <c r="AC21" s="7">
        <v>77220</v>
      </c>
      <c r="AD21" s="7">
        <v>324960</v>
      </c>
      <c r="AE21" s="7">
        <v>914580</v>
      </c>
      <c r="AF21" s="7">
        <v>119220</v>
      </c>
      <c r="AG21" s="7">
        <v>441480</v>
      </c>
      <c r="AH21" s="7">
        <v>80520</v>
      </c>
      <c r="AI21" s="7">
        <v>325540</v>
      </c>
      <c r="AJ21" s="7">
        <v>966760</v>
      </c>
      <c r="AK21" s="7">
        <v>135280</v>
      </c>
      <c r="AL21" s="7">
        <v>501340</v>
      </c>
      <c r="AM21" s="7">
        <v>81800</v>
      </c>
      <c r="AN21" s="7">
        <v>332400</v>
      </c>
      <c r="AO21" s="7">
        <v>1050820</v>
      </c>
      <c r="AP21" s="7">
        <v>156340</v>
      </c>
      <c r="AQ21" s="7">
        <v>581940</v>
      </c>
      <c r="AR21" s="7">
        <v>88720</v>
      </c>
      <c r="AS21" s="7">
        <v>406960</v>
      </c>
      <c r="AT21" s="7">
        <v>1233960</v>
      </c>
    </row>
    <row r="22" spans="1:46">
      <c r="A22" s="6" t="s">
        <v>19</v>
      </c>
      <c r="B22" s="7">
        <v>92900</v>
      </c>
      <c r="C22" s="7">
        <v>384120</v>
      </c>
      <c r="D22" s="7">
        <v>161100</v>
      </c>
      <c r="E22" s="7">
        <v>591560</v>
      </c>
      <c r="F22" s="7">
        <v>1229680</v>
      </c>
      <c r="G22" s="7">
        <v>106560</v>
      </c>
      <c r="H22" s="7">
        <v>481420</v>
      </c>
      <c r="I22" s="7">
        <v>173480</v>
      </c>
      <c r="J22" s="7">
        <v>601520</v>
      </c>
      <c r="K22" s="7">
        <v>1362980</v>
      </c>
      <c r="L22" s="7">
        <v>117460</v>
      </c>
      <c r="M22" s="7">
        <v>584700</v>
      </c>
      <c r="N22" s="7">
        <v>184020</v>
      </c>
      <c r="O22" s="7">
        <v>618740</v>
      </c>
      <c r="P22" s="7">
        <v>1504920</v>
      </c>
      <c r="Q22" s="7">
        <v>139260</v>
      </c>
      <c r="R22" s="7">
        <v>692540</v>
      </c>
      <c r="S22" s="7">
        <v>194180</v>
      </c>
      <c r="T22" s="7">
        <v>613760</v>
      </c>
      <c r="U22" s="7">
        <v>1639740</v>
      </c>
      <c r="V22" s="7">
        <v>151920</v>
      </c>
      <c r="W22" s="7">
        <v>766520</v>
      </c>
      <c r="X22" s="7">
        <v>198900</v>
      </c>
      <c r="Y22" s="7">
        <v>597360</v>
      </c>
      <c r="Z22" s="7">
        <v>1714700</v>
      </c>
      <c r="AA22" s="7">
        <v>160600</v>
      </c>
      <c r="AB22" s="7">
        <v>842460</v>
      </c>
      <c r="AC22" s="7">
        <v>196760</v>
      </c>
      <c r="AD22" s="7">
        <v>582620</v>
      </c>
      <c r="AE22" s="7">
        <v>1782440</v>
      </c>
      <c r="AF22" s="7">
        <v>171980</v>
      </c>
      <c r="AG22" s="7">
        <v>919160</v>
      </c>
      <c r="AH22" s="7">
        <v>198200</v>
      </c>
      <c r="AI22" s="7">
        <v>548540</v>
      </c>
      <c r="AJ22" s="7">
        <v>1837880</v>
      </c>
      <c r="AK22" s="7">
        <v>190260</v>
      </c>
      <c r="AL22" s="7">
        <v>1027860</v>
      </c>
      <c r="AM22" s="7">
        <v>201300</v>
      </c>
      <c r="AN22" s="7">
        <v>502360</v>
      </c>
      <c r="AO22" s="7">
        <v>1921780</v>
      </c>
      <c r="AP22" s="7">
        <v>215900</v>
      </c>
      <c r="AQ22" s="7">
        <v>1186840</v>
      </c>
      <c r="AR22" s="7">
        <v>209820</v>
      </c>
      <c r="AS22" s="7">
        <v>504460</v>
      </c>
      <c r="AT22" s="7">
        <v>2117020</v>
      </c>
    </row>
    <row r="23" spans="1:46">
      <c r="A23" s="60" t="s">
        <v>14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</row>
    <row r="24" spans="1:46">
      <c r="A24" s="6" t="s">
        <v>20</v>
      </c>
      <c r="B24" s="7">
        <v>140080</v>
      </c>
      <c r="C24" s="7">
        <v>528420</v>
      </c>
      <c r="D24" s="7">
        <v>197800</v>
      </c>
      <c r="E24" s="7">
        <v>823940</v>
      </c>
      <c r="F24" s="7">
        <v>1690240</v>
      </c>
      <c r="G24" s="7">
        <v>155400</v>
      </c>
      <c r="H24" s="7">
        <v>655340</v>
      </c>
      <c r="I24" s="7">
        <v>212540</v>
      </c>
      <c r="J24" s="7">
        <v>842320</v>
      </c>
      <c r="K24" s="7">
        <v>1865600</v>
      </c>
      <c r="L24" s="7">
        <v>176380</v>
      </c>
      <c r="M24" s="7">
        <v>778840</v>
      </c>
      <c r="N24" s="7">
        <v>223220</v>
      </c>
      <c r="O24" s="7">
        <v>866640</v>
      </c>
      <c r="P24" s="7">
        <v>2045080</v>
      </c>
      <c r="Q24" s="7">
        <v>204200</v>
      </c>
      <c r="R24" s="7">
        <v>918500</v>
      </c>
      <c r="S24" s="7">
        <v>233420</v>
      </c>
      <c r="T24" s="7">
        <v>869300</v>
      </c>
      <c r="U24" s="7">
        <v>2225420</v>
      </c>
      <c r="V24" s="7">
        <v>220780</v>
      </c>
      <c r="W24" s="7">
        <v>1015960</v>
      </c>
      <c r="X24" s="7">
        <v>241140</v>
      </c>
      <c r="Y24" s="7">
        <v>861020</v>
      </c>
      <c r="Z24" s="7">
        <v>2338900</v>
      </c>
      <c r="AA24" s="7">
        <v>240040</v>
      </c>
      <c r="AB24" s="7">
        <v>1111140</v>
      </c>
      <c r="AC24" s="7">
        <v>239340</v>
      </c>
      <c r="AD24" s="7">
        <v>853100</v>
      </c>
      <c r="AE24" s="7">
        <v>2443620</v>
      </c>
      <c r="AF24" s="7">
        <v>259400</v>
      </c>
      <c r="AG24" s="7">
        <v>1217120</v>
      </c>
      <c r="AH24" s="7">
        <v>240460</v>
      </c>
      <c r="AI24" s="7">
        <v>818980</v>
      </c>
      <c r="AJ24" s="7">
        <v>2535960</v>
      </c>
      <c r="AK24" s="7">
        <v>290340</v>
      </c>
      <c r="AL24" s="7">
        <v>1369220</v>
      </c>
      <c r="AM24" s="7">
        <v>244360</v>
      </c>
      <c r="AN24" s="7">
        <v>796480</v>
      </c>
      <c r="AO24" s="7">
        <v>2700400</v>
      </c>
      <c r="AP24" s="7">
        <v>330440</v>
      </c>
      <c r="AQ24" s="7">
        <v>1580000</v>
      </c>
      <c r="AR24" s="7">
        <v>257060</v>
      </c>
      <c r="AS24" s="7">
        <v>891700</v>
      </c>
      <c r="AT24" s="7">
        <v>3059200</v>
      </c>
    </row>
    <row r="25" spans="1:46">
      <c r="A25" s="6" t="s">
        <v>21</v>
      </c>
      <c r="B25" s="7">
        <v>24620</v>
      </c>
      <c r="C25" s="7">
        <v>75520</v>
      </c>
      <c r="D25" s="7">
        <v>37520</v>
      </c>
      <c r="E25" s="7">
        <v>111100</v>
      </c>
      <c r="F25" s="7">
        <v>248760</v>
      </c>
      <c r="G25" s="7">
        <v>30640</v>
      </c>
      <c r="H25" s="7">
        <v>94360</v>
      </c>
      <c r="I25" s="7">
        <v>42080</v>
      </c>
      <c r="J25" s="7">
        <v>117420</v>
      </c>
      <c r="K25" s="7">
        <v>284500</v>
      </c>
      <c r="L25" s="7">
        <v>32600</v>
      </c>
      <c r="M25" s="7">
        <v>117140</v>
      </c>
      <c r="N25" s="7">
        <v>44320</v>
      </c>
      <c r="O25" s="7">
        <v>124500</v>
      </c>
      <c r="P25" s="7">
        <v>318560</v>
      </c>
      <c r="Q25" s="7">
        <v>39220</v>
      </c>
      <c r="R25" s="7">
        <v>137420</v>
      </c>
      <c r="S25" s="7">
        <v>45200</v>
      </c>
      <c r="T25" s="7">
        <v>124320</v>
      </c>
      <c r="U25" s="7">
        <v>346160</v>
      </c>
      <c r="V25" s="7">
        <v>41840</v>
      </c>
      <c r="W25" s="7">
        <v>148820</v>
      </c>
      <c r="X25" s="7">
        <v>47480</v>
      </c>
      <c r="Y25" s="7">
        <v>121200</v>
      </c>
      <c r="Z25" s="7">
        <v>359340</v>
      </c>
      <c r="AA25" s="7">
        <v>43680</v>
      </c>
      <c r="AB25" s="7">
        <v>159680</v>
      </c>
      <c r="AC25" s="7">
        <v>47680</v>
      </c>
      <c r="AD25" s="7">
        <v>119500</v>
      </c>
      <c r="AE25" s="7">
        <v>370540</v>
      </c>
      <c r="AF25" s="7">
        <v>45940</v>
      </c>
      <c r="AG25" s="7">
        <v>169280</v>
      </c>
      <c r="AH25" s="7">
        <v>47940</v>
      </c>
      <c r="AI25" s="7">
        <v>114800</v>
      </c>
      <c r="AJ25" s="7">
        <v>377960</v>
      </c>
      <c r="AK25" s="7">
        <v>51900</v>
      </c>
      <c r="AL25" s="7">
        <v>185180</v>
      </c>
      <c r="AM25" s="7">
        <v>46900</v>
      </c>
      <c r="AN25" s="7">
        <v>102260</v>
      </c>
      <c r="AO25" s="7">
        <v>386240</v>
      </c>
      <c r="AP25" s="7">
        <v>58840</v>
      </c>
      <c r="AQ25" s="7">
        <v>212140</v>
      </c>
      <c r="AR25" s="7">
        <v>49600</v>
      </c>
      <c r="AS25" s="7">
        <v>98900</v>
      </c>
      <c r="AT25" s="7">
        <v>419480</v>
      </c>
    </row>
    <row r="26" spans="1:46">
      <c r="A26" s="6" t="s">
        <v>22</v>
      </c>
      <c r="B26" s="7">
        <v>920</v>
      </c>
      <c r="C26" s="7">
        <v>2880</v>
      </c>
      <c r="D26" s="7">
        <v>1580</v>
      </c>
      <c r="E26" s="7">
        <v>5560</v>
      </c>
      <c r="F26" s="7">
        <v>10940</v>
      </c>
      <c r="G26" s="7">
        <v>960</v>
      </c>
      <c r="H26" s="7">
        <v>3960</v>
      </c>
      <c r="I26" s="7">
        <v>1860</v>
      </c>
      <c r="J26" s="7">
        <v>5020</v>
      </c>
      <c r="K26" s="7">
        <v>11800</v>
      </c>
      <c r="L26" s="7">
        <v>960</v>
      </c>
      <c r="M26" s="7">
        <v>4380</v>
      </c>
      <c r="N26" s="7">
        <v>1940</v>
      </c>
      <c r="O26" s="7">
        <v>5660</v>
      </c>
      <c r="P26" s="7">
        <v>12940</v>
      </c>
      <c r="Q26" s="7">
        <v>1200</v>
      </c>
      <c r="R26" s="7">
        <v>5160</v>
      </c>
      <c r="S26" s="7">
        <v>2220</v>
      </c>
      <c r="T26" s="7">
        <v>5220</v>
      </c>
      <c r="U26" s="7">
        <v>13800</v>
      </c>
      <c r="V26" s="7">
        <v>1400</v>
      </c>
      <c r="W26" s="7">
        <v>6120</v>
      </c>
      <c r="X26" s="7">
        <v>1820</v>
      </c>
      <c r="Y26" s="7">
        <v>4720</v>
      </c>
      <c r="Z26" s="7">
        <v>14060</v>
      </c>
      <c r="AA26" s="7">
        <v>1420</v>
      </c>
      <c r="AB26" s="7">
        <v>6540</v>
      </c>
      <c r="AC26" s="7">
        <v>1940</v>
      </c>
      <c r="AD26" s="7">
        <v>5740</v>
      </c>
      <c r="AE26" s="7">
        <v>15640</v>
      </c>
      <c r="AF26" s="7">
        <v>1680</v>
      </c>
      <c r="AG26" s="7">
        <v>7120</v>
      </c>
      <c r="AH26" s="7">
        <v>2340</v>
      </c>
      <c r="AI26" s="7">
        <v>5520</v>
      </c>
      <c r="AJ26" s="7">
        <v>16660</v>
      </c>
      <c r="AK26" s="7">
        <v>1700</v>
      </c>
      <c r="AL26" s="7">
        <v>9140</v>
      </c>
      <c r="AM26" s="7">
        <v>2600</v>
      </c>
      <c r="AN26" s="7">
        <v>4680</v>
      </c>
      <c r="AO26" s="7">
        <v>18120</v>
      </c>
      <c r="AP26" s="7">
        <v>2240</v>
      </c>
      <c r="AQ26" s="7">
        <v>9620</v>
      </c>
      <c r="AR26" s="7">
        <v>2440</v>
      </c>
      <c r="AS26" s="7">
        <v>4880</v>
      </c>
      <c r="AT26" s="7">
        <v>19180</v>
      </c>
    </row>
    <row r="27" spans="1:46">
      <c r="A27" s="6" t="s">
        <v>23</v>
      </c>
      <c r="B27" s="7">
        <v>2840</v>
      </c>
      <c r="C27" s="7">
        <v>9380</v>
      </c>
      <c r="D27" s="7">
        <v>4740</v>
      </c>
      <c r="E27" s="7">
        <v>16300</v>
      </c>
      <c r="F27" s="7">
        <v>33260</v>
      </c>
      <c r="G27" s="7">
        <v>3960</v>
      </c>
      <c r="H27" s="7">
        <v>12840</v>
      </c>
      <c r="I27" s="7">
        <v>4780</v>
      </c>
      <c r="J27" s="7">
        <v>17340</v>
      </c>
      <c r="K27" s="7">
        <v>38920</v>
      </c>
      <c r="L27" s="7">
        <v>4420</v>
      </c>
      <c r="M27" s="7">
        <v>15800</v>
      </c>
      <c r="N27" s="7">
        <v>5500</v>
      </c>
      <c r="O27" s="7">
        <v>17060</v>
      </c>
      <c r="P27" s="7">
        <v>42780</v>
      </c>
      <c r="Q27" s="7">
        <v>5480</v>
      </c>
      <c r="R27" s="7">
        <v>19180</v>
      </c>
      <c r="S27" s="7">
        <v>6260</v>
      </c>
      <c r="T27" s="7">
        <v>17880</v>
      </c>
      <c r="U27" s="7">
        <v>48800</v>
      </c>
      <c r="V27" s="7">
        <v>6760</v>
      </c>
      <c r="W27" s="7">
        <v>22140</v>
      </c>
      <c r="X27" s="7">
        <v>5580</v>
      </c>
      <c r="Y27" s="7">
        <v>18500</v>
      </c>
      <c r="Z27" s="7">
        <v>52980</v>
      </c>
      <c r="AA27" s="7">
        <v>8180</v>
      </c>
      <c r="AB27" s="7">
        <v>25460</v>
      </c>
      <c r="AC27" s="7">
        <v>6180</v>
      </c>
      <c r="AD27" s="7">
        <v>17800</v>
      </c>
      <c r="AE27" s="7">
        <v>57620</v>
      </c>
      <c r="AF27" s="7">
        <v>6740</v>
      </c>
      <c r="AG27" s="7">
        <v>26340</v>
      </c>
      <c r="AH27" s="7">
        <v>6140</v>
      </c>
      <c r="AI27" s="7">
        <v>16980</v>
      </c>
      <c r="AJ27" s="7">
        <v>56200</v>
      </c>
      <c r="AK27" s="7">
        <v>7140</v>
      </c>
      <c r="AL27" s="7">
        <v>28080</v>
      </c>
      <c r="AM27" s="7">
        <v>5580</v>
      </c>
      <c r="AN27" s="7">
        <v>16000</v>
      </c>
      <c r="AO27" s="7">
        <v>56800</v>
      </c>
      <c r="AP27" s="7">
        <v>9360</v>
      </c>
      <c r="AQ27" s="7">
        <v>33820</v>
      </c>
      <c r="AR27" s="7">
        <v>6820</v>
      </c>
      <c r="AS27" s="7">
        <v>16600</v>
      </c>
      <c r="AT27" s="7">
        <v>66600</v>
      </c>
    </row>
    <row r="28" spans="1:46">
      <c r="A28" s="6" t="s">
        <v>24</v>
      </c>
      <c r="B28" s="7">
        <v>4260</v>
      </c>
      <c r="C28" s="7">
        <v>10900</v>
      </c>
      <c r="D28" s="7">
        <v>5860</v>
      </c>
      <c r="E28" s="7">
        <v>18800</v>
      </c>
      <c r="F28" s="7">
        <v>39820</v>
      </c>
      <c r="G28" s="7">
        <v>5540</v>
      </c>
      <c r="H28" s="7">
        <v>14100</v>
      </c>
      <c r="I28" s="7">
        <v>6440</v>
      </c>
      <c r="J28" s="7">
        <v>18680</v>
      </c>
      <c r="K28" s="7">
        <v>44760</v>
      </c>
      <c r="L28" s="7">
        <v>6340</v>
      </c>
      <c r="M28" s="7">
        <v>16840</v>
      </c>
      <c r="N28" s="7">
        <v>6380</v>
      </c>
      <c r="O28" s="7">
        <v>20920</v>
      </c>
      <c r="P28" s="7">
        <v>50480</v>
      </c>
      <c r="Q28" s="7">
        <v>6880</v>
      </c>
      <c r="R28" s="7">
        <v>19040</v>
      </c>
      <c r="S28" s="7">
        <v>6520</v>
      </c>
      <c r="T28" s="7">
        <v>21300</v>
      </c>
      <c r="U28" s="7">
        <v>53740</v>
      </c>
      <c r="V28" s="7">
        <v>7420</v>
      </c>
      <c r="W28" s="7">
        <v>21620</v>
      </c>
      <c r="X28" s="7">
        <v>6620</v>
      </c>
      <c r="Y28" s="7">
        <v>19780</v>
      </c>
      <c r="Z28" s="7">
        <v>55440</v>
      </c>
      <c r="AA28" s="7">
        <v>8320</v>
      </c>
      <c r="AB28" s="7">
        <v>23880</v>
      </c>
      <c r="AC28" s="7">
        <v>6400</v>
      </c>
      <c r="AD28" s="7">
        <v>19720</v>
      </c>
      <c r="AE28" s="7">
        <v>58320</v>
      </c>
      <c r="AF28" s="7">
        <v>8100</v>
      </c>
      <c r="AG28" s="7">
        <v>23140</v>
      </c>
      <c r="AH28" s="7">
        <v>6620</v>
      </c>
      <c r="AI28" s="7">
        <v>18440</v>
      </c>
      <c r="AJ28" s="7">
        <v>56300</v>
      </c>
      <c r="AK28" s="7">
        <v>8200</v>
      </c>
      <c r="AL28" s="7">
        <v>24500</v>
      </c>
      <c r="AM28" s="7">
        <v>6360</v>
      </c>
      <c r="AN28" s="7">
        <v>17800</v>
      </c>
      <c r="AO28" s="7">
        <v>56860</v>
      </c>
      <c r="AP28" s="7">
        <v>9520</v>
      </c>
      <c r="AQ28" s="7">
        <v>28680</v>
      </c>
      <c r="AR28" s="7">
        <v>7300</v>
      </c>
      <c r="AS28" s="7">
        <v>18520</v>
      </c>
      <c r="AT28" s="7">
        <v>64020</v>
      </c>
    </row>
    <row r="29" spans="1:46">
      <c r="A29" s="6" t="s">
        <v>25</v>
      </c>
      <c r="B29" s="7">
        <v>2600</v>
      </c>
      <c r="C29" s="7">
        <v>7500</v>
      </c>
      <c r="D29" s="7">
        <v>3480</v>
      </c>
      <c r="E29" s="7">
        <v>12160</v>
      </c>
      <c r="F29" s="7">
        <v>25740</v>
      </c>
      <c r="G29" s="7">
        <v>3180</v>
      </c>
      <c r="H29" s="7">
        <v>9520</v>
      </c>
      <c r="I29" s="7">
        <v>3060</v>
      </c>
      <c r="J29" s="7">
        <v>13400</v>
      </c>
      <c r="K29" s="7">
        <v>29160</v>
      </c>
      <c r="L29" s="7">
        <v>3880</v>
      </c>
      <c r="M29" s="7">
        <v>11980</v>
      </c>
      <c r="N29" s="7">
        <v>4400</v>
      </c>
      <c r="O29" s="7">
        <v>13960</v>
      </c>
      <c r="P29" s="7">
        <v>34220</v>
      </c>
      <c r="Q29" s="7">
        <v>4720</v>
      </c>
      <c r="R29" s="7">
        <v>15820</v>
      </c>
      <c r="S29" s="7">
        <v>4640</v>
      </c>
      <c r="T29" s="7">
        <v>13860</v>
      </c>
      <c r="U29" s="7">
        <v>39040</v>
      </c>
      <c r="V29" s="7">
        <v>5740</v>
      </c>
      <c r="W29" s="7">
        <v>18540</v>
      </c>
      <c r="X29" s="7">
        <v>4940</v>
      </c>
      <c r="Y29" s="7">
        <v>15800</v>
      </c>
      <c r="Z29" s="7">
        <v>45020</v>
      </c>
      <c r="AA29" s="7">
        <v>6920</v>
      </c>
      <c r="AB29" s="7">
        <v>23060</v>
      </c>
      <c r="AC29" s="7">
        <v>5040</v>
      </c>
      <c r="AD29" s="7">
        <v>16600</v>
      </c>
      <c r="AE29" s="7">
        <v>51620</v>
      </c>
      <c r="AF29" s="7">
        <v>7220</v>
      </c>
      <c r="AG29" s="7">
        <v>26580</v>
      </c>
      <c r="AH29" s="7">
        <v>6000</v>
      </c>
      <c r="AI29" s="7">
        <v>19560</v>
      </c>
      <c r="AJ29" s="7">
        <v>59360</v>
      </c>
      <c r="AK29" s="7">
        <v>9320</v>
      </c>
      <c r="AL29" s="7">
        <v>32200</v>
      </c>
      <c r="AM29" s="7">
        <v>5820</v>
      </c>
      <c r="AN29" s="7">
        <v>20160</v>
      </c>
      <c r="AO29" s="7">
        <v>67500</v>
      </c>
      <c r="AP29" s="7">
        <v>10940</v>
      </c>
      <c r="AQ29" s="7">
        <v>39240</v>
      </c>
      <c r="AR29" s="7">
        <v>6920</v>
      </c>
      <c r="AS29" s="7">
        <v>26820</v>
      </c>
      <c r="AT29" s="7">
        <v>83920</v>
      </c>
    </row>
    <row r="30" spans="1:46">
      <c r="A30" s="60" t="s">
        <v>14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</row>
    <row r="31" spans="1:46">
      <c r="A31" s="6" t="s">
        <v>26</v>
      </c>
      <c r="B31" s="7">
        <v>89320</v>
      </c>
      <c r="C31" s="7">
        <v>316580</v>
      </c>
      <c r="D31" s="7">
        <v>117760</v>
      </c>
      <c r="E31" s="7">
        <v>474320</v>
      </c>
      <c r="F31" s="7">
        <v>997980</v>
      </c>
      <c r="G31" s="7">
        <v>99180</v>
      </c>
      <c r="H31" s="7">
        <v>387580</v>
      </c>
      <c r="I31" s="7">
        <v>125220</v>
      </c>
      <c r="J31" s="7">
        <v>481420</v>
      </c>
      <c r="K31" s="7">
        <v>1093400</v>
      </c>
      <c r="L31" s="7">
        <v>110520</v>
      </c>
      <c r="M31" s="7">
        <v>454500</v>
      </c>
      <c r="N31" s="7">
        <v>129600</v>
      </c>
      <c r="O31" s="7">
        <v>496600</v>
      </c>
      <c r="P31" s="7">
        <v>1191220</v>
      </c>
      <c r="Q31" s="7">
        <v>128800</v>
      </c>
      <c r="R31" s="7">
        <v>534840</v>
      </c>
      <c r="S31" s="7">
        <v>136540</v>
      </c>
      <c r="T31" s="7">
        <v>498780</v>
      </c>
      <c r="U31" s="7">
        <v>1298960</v>
      </c>
      <c r="V31" s="7">
        <v>139700</v>
      </c>
      <c r="W31" s="7">
        <v>590740</v>
      </c>
      <c r="X31" s="7">
        <v>140840</v>
      </c>
      <c r="Y31" s="7">
        <v>497320</v>
      </c>
      <c r="Z31" s="7">
        <v>1368600</v>
      </c>
      <c r="AA31" s="7">
        <v>151980</v>
      </c>
      <c r="AB31" s="7">
        <v>651620</v>
      </c>
      <c r="AC31" s="7">
        <v>141600</v>
      </c>
      <c r="AD31" s="7">
        <v>494580</v>
      </c>
      <c r="AE31" s="7">
        <v>1439780</v>
      </c>
      <c r="AF31" s="7">
        <v>164160</v>
      </c>
      <c r="AG31" s="7">
        <v>708400</v>
      </c>
      <c r="AH31" s="7">
        <v>143060</v>
      </c>
      <c r="AI31" s="7">
        <v>481860</v>
      </c>
      <c r="AJ31" s="7">
        <v>1497480</v>
      </c>
      <c r="AK31" s="7">
        <v>183640</v>
      </c>
      <c r="AL31" s="7">
        <v>797520</v>
      </c>
      <c r="AM31" s="7">
        <v>143880</v>
      </c>
      <c r="AN31" s="7">
        <v>474740</v>
      </c>
      <c r="AO31" s="7">
        <v>1599780</v>
      </c>
      <c r="AP31" s="7">
        <v>211780</v>
      </c>
      <c r="AQ31" s="7">
        <v>917140</v>
      </c>
      <c r="AR31" s="7">
        <v>151320</v>
      </c>
      <c r="AS31" s="7">
        <v>545620</v>
      </c>
      <c r="AT31" s="7">
        <v>1825860</v>
      </c>
    </row>
    <row r="32" spans="1:46">
      <c r="A32" s="6" t="s">
        <v>27</v>
      </c>
      <c r="B32" s="7">
        <v>86000</v>
      </c>
      <c r="C32" s="7">
        <v>318020</v>
      </c>
      <c r="D32" s="7">
        <v>133220</v>
      </c>
      <c r="E32" s="7">
        <v>513540</v>
      </c>
      <c r="F32" s="7">
        <v>1050780</v>
      </c>
      <c r="G32" s="7">
        <v>100500</v>
      </c>
      <c r="H32" s="7">
        <v>402540</v>
      </c>
      <c r="I32" s="7">
        <v>145540</v>
      </c>
      <c r="J32" s="7">
        <v>532760</v>
      </c>
      <c r="K32" s="7">
        <v>1181340</v>
      </c>
      <c r="L32" s="7">
        <v>114060</v>
      </c>
      <c r="M32" s="7">
        <v>490480</v>
      </c>
      <c r="N32" s="7">
        <v>156160</v>
      </c>
      <c r="O32" s="7">
        <v>552140</v>
      </c>
      <c r="P32" s="7">
        <v>1312840</v>
      </c>
      <c r="Q32" s="7">
        <v>132900</v>
      </c>
      <c r="R32" s="7">
        <v>580280</v>
      </c>
      <c r="S32" s="7">
        <v>161720</v>
      </c>
      <c r="T32" s="7">
        <v>553100</v>
      </c>
      <c r="U32" s="7">
        <v>1428000</v>
      </c>
      <c r="V32" s="7">
        <v>144240</v>
      </c>
      <c r="W32" s="7">
        <v>642460</v>
      </c>
      <c r="X32" s="7">
        <v>166740</v>
      </c>
      <c r="Y32" s="7">
        <v>543700</v>
      </c>
      <c r="Z32" s="7">
        <v>1497140</v>
      </c>
      <c r="AA32" s="7">
        <v>156580</v>
      </c>
      <c r="AB32" s="7">
        <v>698140</v>
      </c>
      <c r="AC32" s="7">
        <v>164980</v>
      </c>
      <c r="AD32" s="7">
        <v>537880</v>
      </c>
      <c r="AE32" s="7">
        <v>1557580</v>
      </c>
      <c r="AF32" s="7">
        <v>164920</v>
      </c>
      <c r="AG32" s="7">
        <v>761180</v>
      </c>
      <c r="AH32" s="7">
        <v>166440</v>
      </c>
      <c r="AI32" s="7">
        <v>512420</v>
      </c>
      <c r="AJ32" s="7">
        <v>1604960</v>
      </c>
      <c r="AK32" s="7">
        <v>184960</v>
      </c>
      <c r="AL32" s="7">
        <v>850800</v>
      </c>
      <c r="AM32" s="7">
        <v>167740</v>
      </c>
      <c r="AN32" s="7">
        <v>482640</v>
      </c>
      <c r="AO32" s="7">
        <v>1686140</v>
      </c>
      <c r="AP32" s="7">
        <v>209560</v>
      </c>
      <c r="AQ32" s="7">
        <v>986360</v>
      </c>
      <c r="AR32" s="7">
        <v>178820</v>
      </c>
      <c r="AS32" s="7">
        <v>511800</v>
      </c>
      <c r="AT32" s="7">
        <v>1886540</v>
      </c>
    </row>
    <row r="33" spans="1:46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</row>
    <row r="34" spans="1:46">
      <c r="A34" s="6" t="s">
        <v>31</v>
      </c>
      <c r="B34" s="7">
        <v>175320</v>
      </c>
      <c r="C34" s="7">
        <v>634600</v>
      </c>
      <c r="D34" s="7">
        <v>250980</v>
      </c>
      <c r="E34" s="7">
        <v>987860</v>
      </c>
      <c r="F34" s="7">
        <v>2048760</v>
      </c>
      <c r="G34" s="7">
        <v>199680</v>
      </c>
      <c r="H34" s="7">
        <v>790120</v>
      </c>
      <c r="I34" s="7">
        <v>270760</v>
      </c>
      <c r="J34" s="7">
        <v>1014180</v>
      </c>
      <c r="K34" s="7">
        <v>2274740</v>
      </c>
      <c r="L34" s="7">
        <v>224580</v>
      </c>
      <c r="M34" s="7">
        <v>944980</v>
      </c>
      <c r="N34" s="7">
        <v>285760</v>
      </c>
      <c r="O34" s="7">
        <v>1048740</v>
      </c>
      <c r="P34" s="7">
        <v>2504060</v>
      </c>
      <c r="Q34" s="7">
        <v>261700</v>
      </c>
      <c r="R34" s="7">
        <v>1115120</v>
      </c>
      <c r="S34" s="7">
        <v>298260</v>
      </c>
      <c r="T34" s="7">
        <v>1051880</v>
      </c>
      <c r="U34" s="7">
        <v>2726960</v>
      </c>
      <c r="V34" s="7">
        <v>283940</v>
      </c>
      <c r="W34" s="7">
        <v>1233200</v>
      </c>
      <c r="X34" s="7">
        <v>307580</v>
      </c>
      <c r="Y34" s="7">
        <v>1041020</v>
      </c>
      <c r="Z34" s="7">
        <v>2865740</v>
      </c>
      <c r="AA34" s="7">
        <v>308560</v>
      </c>
      <c r="AB34" s="7">
        <v>1349760</v>
      </c>
      <c r="AC34" s="7">
        <v>306580</v>
      </c>
      <c r="AD34" s="7">
        <v>1032460</v>
      </c>
      <c r="AE34" s="7">
        <v>2997360</v>
      </c>
      <c r="AF34" s="7">
        <v>329080</v>
      </c>
      <c r="AG34" s="7">
        <v>1469580</v>
      </c>
      <c r="AH34" s="7">
        <v>309500</v>
      </c>
      <c r="AI34" s="7">
        <v>994280</v>
      </c>
      <c r="AJ34" s="7">
        <v>3102440</v>
      </c>
      <c r="AK34" s="7">
        <v>368600</v>
      </c>
      <c r="AL34" s="7">
        <v>1648320</v>
      </c>
      <c r="AM34" s="7">
        <v>311620</v>
      </c>
      <c r="AN34" s="7">
        <v>957380</v>
      </c>
      <c r="AO34" s="7">
        <v>3285920</v>
      </c>
      <c r="AP34" s="7">
        <v>421340</v>
      </c>
      <c r="AQ34" s="7">
        <v>1903500</v>
      </c>
      <c r="AR34" s="7">
        <v>330140</v>
      </c>
      <c r="AS34" s="7">
        <v>1057420</v>
      </c>
      <c r="AT34" s="7">
        <v>3712400</v>
      </c>
    </row>
    <row r="35" spans="1:46">
      <c r="A35" s="60" t="s">
        <v>14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</row>
    <row r="36" spans="1:46" ht="14.1" customHeight="1"/>
  </sheetData>
  <mergeCells count="14">
    <mergeCell ref="A33:AT33"/>
    <mergeCell ref="A35:AT35"/>
    <mergeCell ref="AF5:AJ5"/>
    <mergeCell ref="AK5:AO5"/>
    <mergeCell ref="AP5:AT5"/>
    <mergeCell ref="A17:AT17"/>
    <mergeCell ref="A23:AT23"/>
    <mergeCell ref="A30:AT30"/>
    <mergeCell ref="B5:F5"/>
    <mergeCell ref="G5:K5"/>
    <mergeCell ref="L5:P5"/>
    <mergeCell ref="Q5:U5"/>
    <mergeCell ref="V5:Z5"/>
    <mergeCell ref="AA5:AE5"/>
  </mergeCells>
  <pageMargins left="0.08" right="0.08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defaultColWidth="9.28515625" defaultRowHeight="14.1" customHeight="1"/>
  <cols>
    <col min="1" max="1" width="36" style="34" customWidth="1"/>
    <col min="2" max="4" width="19.7109375" style="29" bestFit="1" customWidth="1"/>
    <col min="5" max="5" width="19.7109375" style="34" bestFit="1" customWidth="1"/>
    <col min="6" max="6" width="12" style="34" bestFit="1" customWidth="1"/>
    <col min="7" max="7" width="12.28515625" style="34" bestFit="1" customWidth="1"/>
    <col min="8" max="8" width="12" style="34" bestFit="1" customWidth="1"/>
    <col min="9" max="16384" width="9.28515625" style="34"/>
  </cols>
  <sheetData>
    <row r="1" spans="1:8" s="29" customFormat="1" ht="14.1" customHeight="1">
      <c r="A1" s="27" t="s">
        <v>109</v>
      </c>
      <c r="B1" s="28"/>
      <c r="C1" s="28"/>
      <c r="D1" s="28"/>
      <c r="E1" s="28"/>
      <c r="F1" s="28"/>
      <c r="G1" s="28"/>
      <c r="H1" s="28"/>
    </row>
    <row r="2" spans="1:8" s="29" customFormat="1" ht="14.1" customHeight="1">
      <c r="A2" s="8" t="s">
        <v>73</v>
      </c>
      <c r="B2" s="11"/>
      <c r="C2" s="11"/>
      <c r="D2" s="11"/>
      <c r="E2" s="11"/>
      <c r="F2" s="11"/>
      <c r="G2" s="11"/>
      <c r="H2" s="11"/>
    </row>
    <row r="3" spans="1:8" s="29" customFormat="1" ht="14.1" customHeight="1">
      <c r="A3" s="30" t="s">
        <v>110</v>
      </c>
      <c r="B3" s="31"/>
      <c r="C3" s="31"/>
      <c r="D3" s="31"/>
      <c r="E3" s="31"/>
      <c r="F3" s="31"/>
      <c r="G3" s="31"/>
      <c r="H3" s="31"/>
    </row>
    <row r="4" spans="1:8" ht="14.1" customHeight="1">
      <c r="A4" s="32"/>
      <c r="B4" s="33"/>
      <c r="C4" s="33"/>
      <c r="D4" s="33"/>
    </row>
    <row r="5" spans="1:8" ht="14.1" customHeight="1">
      <c r="A5" s="32"/>
      <c r="B5" s="35" t="s">
        <v>111</v>
      </c>
      <c r="C5" s="35" t="s">
        <v>112</v>
      </c>
      <c r="D5" s="35" t="s">
        <v>113</v>
      </c>
      <c r="E5" s="35" t="s">
        <v>114</v>
      </c>
    </row>
    <row r="6" spans="1:8" ht="14.1" customHeight="1">
      <c r="A6" s="34" t="s">
        <v>15</v>
      </c>
      <c r="B6" s="36">
        <f>[1]age!C6</f>
        <v>51.161440244822757</v>
      </c>
      <c r="C6" s="36">
        <f>[1]age!D6</f>
        <v>47.633048382150193</v>
      </c>
      <c r="D6" s="36">
        <f>[1]age!E6</f>
        <v>46.3973150748457</v>
      </c>
      <c r="E6" s="36">
        <f>[1]age!F6</f>
        <v>45.070717092315618</v>
      </c>
      <c r="F6" s="37"/>
      <c r="G6" s="37"/>
      <c r="H6" s="37"/>
    </row>
    <row r="7" spans="1:8" ht="14.1" customHeight="1">
      <c r="A7" s="34" t="s">
        <v>16</v>
      </c>
      <c r="B7" s="36">
        <f>[1]age!C7</f>
        <v>20.728136834928417</v>
      </c>
      <c r="C7" s="36">
        <f>[1]age!D7</f>
        <v>21.523010360945101</v>
      </c>
      <c r="D7" s="36">
        <f>[1]age!E7</f>
        <v>19.350127410905639</v>
      </c>
      <c r="E7" s="36">
        <f>[1]age!F7</f>
        <v>18.398001282489414</v>
      </c>
      <c r="F7" s="37"/>
      <c r="G7" s="37"/>
      <c r="H7" s="37"/>
    </row>
    <row r="8" spans="1:8" ht="14.1" customHeight="1">
      <c r="A8" s="34" t="s">
        <v>17</v>
      </c>
      <c r="B8" s="36">
        <f>[1]age!C8</f>
        <v>11.945175613848829</v>
      </c>
      <c r="C8" s="36">
        <f>[1]age!D8</f>
        <v>13.845578756934195</v>
      </c>
      <c r="D8" s="36">
        <f>[1]age!E8</f>
        <v>16.59389997587731</v>
      </c>
      <c r="E8" s="36">
        <f>[1]age!F8</f>
        <v>16.961293066321893</v>
      </c>
      <c r="F8" s="37"/>
      <c r="G8" s="37"/>
      <c r="H8" s="37"/>
    </row>
    <row r="9" spans="1:8" ht="14.1" customHeight="1">
      <c r="A9" s="34" t="s">
        <v>18</v>
      </c>
      <c r="B9" s="36">
        <f>[1]age!C9</f>
        <v>8.8971501485189979</v>
      </c>
      <c r="C9" s="36">
        <f>[1]age!D9</f>
        <v>9.2158143201274196</v>
      </c>
      <c r="D9" s="36">
        <f>[1]age!E9</f>
        <v>10.158994130603064</v>
      </c>
      <c r="E9" s="36">
        <f>[1]age!F9</f>
        <v>11.815925097957084</v>
      </c>
      <c r="F9" s="37"/>
      <c r="G9" s="37"/>
      <c r="H9" s="37"/>
    </row>
    <row r="10" spans="1:8" ht="14.1" customHeight="1">
      <c r="A10" s="34" t="s">
        <v>19</v>
      </c>
      <c r="B10" s="36">
        <f>[1]age!C10</f>
        <v>7.2680971578809999</v>
      </c>
      <c r="C10" s="36">
        <f>[1]age!D10</f>
        <v>7.7825481798430722</v>
      </c>
      <c r="D10" s="36">
        <f>[1]age!E10</f>
        <v>7.4996634077682716</v>
      </c>
      <c r="E10" s="36">
        <f>[1]age!F10</f>
        <v>7.7540634609159875</v>
      </c>
      <c r="F10" s="37"/>
      <c r="G10" s="37"/>
      <c r="H10" s="37"/>
    </row>
    <row r="11" spans="1:8" ht="14.1" customHeight="1">
      <c r="B11" s="36"/>
      <c r="C11" s="36"/>
      <c r="D11" s="36"/>
      <c r="E11" s="36"/>
      <c r="F11" s="37"/>
      <c r="G11" s="37"/>
      <c r="H11" s="37"/>
    </row>
    <row r="12" spans="1:8" ht="14.1" customHeight="1">
      <c r="A12" s="34" t="s">
        <v>26</v>
      </c>
      <c r="B12" s="36">
        <f>[1]gender!C6</f>
        <v>47.868511292365618</v>
      </c>
      <c r="C12" s="36">
        <f>[1]gender!D6</f>
        <v>48.14007547044158</v>
      </c>
      <c r="D12" s="36">
        <f>[1]gender!E6</f>
        <v>48.088121904055406</v>
      </c>
      <c r="E12" s="36">
        <f>[1]gender!F6</f>
        <v>48.063617367822189</v>
      </c>
      <c r="F12" s="37"/>
      <c r="G12" s="37"/>
      <c r="H12" s="37"/>
    </row>
    <row r="13" spans="1:8" ht="14.1" customHeight="1">
      <c r="A13" s="34" t="s">
        <v>27</v>
      </c>
      <c r="B13" s="36">
        <f>100-B12</f>
        <v>52.131488707634382</v>
      </c>
      <c r="C13" s="36">
        <f t="shared" ref="C13:E13" si="0">100-C12</f>
        <v>51.85992452955842</v>
      </c>
      <c r="D13" s="36">
        <f t="shared" si="0"/>
        <v>51.911878095944594</v>
      </c>
      <c r="E13" s="36">
        <f t="shared" si="0"/>
        <v>51.936382632177811</v>
      </c>
      <c r="F13" s="37"/>
      <c r="G13" s="37"/>
      <c r="H13" s="37"/>
    </row>
    <row r="14" spans="1:8" ht="14.1" customHeight="1">
      <c r="B14" s="36"/>
      <c r="C14" s="36"/>
      <c r="D14" s="36"/>
      <c r="E14" s="36"/>
      <c r="F14" s="37"/>
      <c r="G14" s="37"/>
      <c r="H14" s="37"/>
    </row>
    <row r="15" spans="1:8" ht="14.1" customHeight="1">
      <c r="A15" s="34" t="s">
        <v>115</v>
      </c>
      <c r="B15" s="36">
        <f>[1]race!C9</f>
        <v>71.743337038580052</v>
      </c>
      <c r="C15" s="36">
        <f>[1]race!D9</f>
        <v>70.617218585066993</v>
      </c>
      <c r="D15" s="36">
        <f>[1]race!E9</f>
        <v>67.165698487356295</v>
      </c>
      <c r="E15" s="36">
        <f>[1]race!F9</f>
        <v>64.823971484449999</v>
      </c>
      <c r="F15" s="37"/>
      <c r="G15" s="37"/>
      <c r="H15" s="37"/>
    </row>
    <row r="16" spans="1:8" ht="14.1" customHeight="1">
      <c r="A16" s="34" t="s">
        <v>116</v>
      </c>
      <c r="B16" s="36">
        <f>[1]race!C6</f>
        <v>11.080265967640681</v>
      </c>
      <c r="C16" s="36">
        <f>[1]race!D6</f>
        <v>11.380295538169479</v>
      </c>
      <c r="D16" s="36">
        <f>[1]race!E6</f>
        <v>11.444287009731392</v>
      </c>
      <c r="E16" s="36">
        <f>[1]race!F6</f>
        <v>11.395520186777057</v>
      </c>
      <c r="F16" s="37"/>
      <c r="G16" s="37"/>
      <c r="H16" s="37"/>
    </row>
    <row r="17" spans="1:8" ht="14.1" customHeight="1">
      <c r="A17" s="34" t="s">
        <v>117</v>
      </c>
      <c r="B17" s="36">
        <f>[1]race!C7</f>
        <v>7.4763203665289728</v>
      </c>
      <c r="C17" s="36">
        <f>[1]race!D7</f>
        <v>8.1600640580054531</v>
      </c>
      <c r="D17" s="36">
        <f>[1]race!E7</f>
        <v>8.1534074211461451</v>
      </c>
      <c r="E17" s="36">
        <f>[1]race!F7</f>
        <v>9.0093376823912461</v>
      </c>
      <c r="F17" s="37"/>
      <c r="G17" s="37"/>
      <c r="H17" s="37"/>
    </row>
    <row r="18" spans="1:8" ht="14.1" customHeight="1">
      <c r="A18" s="34" t="s">
        <v>118</v>
      </c>
      <c r="B18" s="36">
        <f>[1]race!C8</f>
        <v>9.7000766272502901</v>
      </c>
      <c r="C18" s="36">
        <f>[1]race!D8</f>
        <v>9.8424218187580603</v>
      </c>
      <c r="D18" s="36">
        <f>[1]race!E8</f>
        <v>13.236607081766172</v>
      </c>
      <c r="E18" s="36">
        <f>[1]race!F8</f>
        <v>14.771170646381698</v>
      </c>
      <c r="F18" s="37"/>
      <c r="G18" s="37"/>
      <c r="H18" s="37"/>
    </row>
    <row r="19" spans="1:8" ht="14.1" customHeight="1">
      <c r="B19" s="36"/>
      <c r="C19" s="36"/>
      <c r="D19" s="36"/>
      <c r="E19" s="36"/>
      <c r="F19" s="37"/>
      <c r="G19" s="37"/>
      <c r="H19" s="37"/>
    </row>
    <row r="20" spans="1:8" ht="14.1" customHeight="1">
      <c r="A20" s="34" t="s">
        <v>28</v>
      </c>
      <c r="B20" s="36">
        <f>[1]raw!H28</f>
        <v>8.397980674483728</v>
      </c>
      <c r="C20" s="36">
        <f>[1]raw!H45</f>
        <v>9.8239244725516794</v>
      </c>
      <c r="D20" s="36">
        <f>[1]raw!H62</f>
        <v>10.759881921608917</v>
      </c>
      <c r="E20" s="36">
        <f>[1]raw!H79</f>
        <v>12.562244291019431</v>
      </c>
      <c r="F20" s="37"/>
      <c r="G20" s="37"/>
      <c r="H20" s="37"/>
    </row>
    <row r="21" spans="1:8" ht="14.1" customHeight="1">
      <c r="A21" s="34" t="s">
        <v>119</v>
      </c>
      <c r="B21" s="36">
        <f>[1]raw!H29</f>
        <v>7.267810205854583</v>
      </c>
      <c r="C21" s="36">
        <f>[1]raw!H46</f>
        <v>8.1491455576807752</v>
      </c>
      <c r="D21" s="36">
        <f>[1]raw!H63</f>
        <v>8.8916444585413714</v>
      </c>
      <c r="E21" s="36">
        <f>[1]raw!H80</f>
        <v>10.589092017811419</v>
      </c>
      <c r="F21" s="37"/>
      <c r="G21" s="37"/>
      <c r="H21" s="37"/>
    </row>
    <row r="22" spans="1:8" ht="14.1" customHeight="1">
      <c r="A22" s="34" t="s">
        <v>120</v>
      </c>
      <c r="B22" s="36">
        <f>[1]raw!H30</f>
        <v>33.279707729556286</v>
      </c>
      <c r="C22" s="36">
        <f>[1]raw!H47</f>
        <v>34.278980984612495</v>
      </c>
      <c r="D22" s="36">
        <f>[1]raw!H64</f>
        <v>34.4391583613764</v>
      </c>
      <c r="E22" s="36">
        <f>[1]raw!H81</f>
        <v>35.703065200836477</v>
      </c>
      <c r="F22" s="37"/>
      <c r="G22" s="37"/>
      <c r="H22" s="37"/>
    </row>
    <row r="23" spans="1:8" ht="14.1" customHeight="1">
      <c r="A23" s="34" t="s">
        <v>121</v>
      </c>
      <c r="B23" s="36">
        <f>[1]raw!H31</f>
        <v>27.889847276707751</v>
      </c>
      <c r="C23" s="36">
        <f>[1]raw!H48</f>
        <v>30.081527731087537</v>
      </c>
      <c r="D23" s="36">
        <f>[1]raw!H65</f>
        <v>30.939101727763536</v>
      </c>
      <c r="E23" s="36">
        <f>[1]raw!H82</f>
        <v>33.611661297666636</v>
      </c>
      <c r="F23" s="37"/>
      <c r="G23" s="37"/>
      <c r="H23" s="37"/>
    </row>
    <row r="24" spans="1:8" ht="14.1" customHeight="1">
      <c r="A24" s="34" t="s">
        <v>122</v>
      </c>
      <c r="B24" s="36">
        <f>[1]raw!H32</f>
        <v>8.792096353518863</v>
      </c>
      <c r="C24" s="36">
        <f>[1]raw!H49</f>
        <v>8.6699164907402615</v>
      </c>
      <c r="D24" s="36">
        <f>[1]raw!H66</f>
        <v>8.3312748161865358</v>
      </c>
      <c r="E24" s="36">
        <f>[1]raw!H83</f>
        <v>8.6865546987058568</v>
      </c>
      <c r="F24" s="37"/>
      <c r="G24" s="37"/>
      <c r="H24" s="37"/>
    </row>
    <row r="25" spans="1:8" ht="14.1" customHeight="1">
      <c r="A25" s="34" t="s">
        <v>123</v>
      </c>
      <c r="B25" s="38">
        <f>[1]raw!H33</f>
        <v>31.213192250855137</v>
      </c>
      <c r="C25" s="38">
        <f>[1]raw!H50</f>
        <v>33.968218193180398</v>
      </c>
      <c r="D25" s="38">
        <f>[1]raw!H67</f>
        <v>35.450534274147685</v>
      </c>
      <c r="E25" s="36">
        <f>[1]raw!H84</f>
        <v>38.856718592091461</v>
      </c>
    </row>
    <row r="26" spans="1:8" ht="14.1" customHeight="1">
      <c r="E26" s="36"/>
    </row>
    <row r="27" spans="1:8" ht="14.1" customHeight="1">
      <c r="A27" s="34" t="s">
        <v>31</v>
      </c>
      <c r="B27" s="36">
        <f>SUM(B6:B10)</f>
        <v>100.00000000000001</v>
      </c>
      <c r="C27" s="36">
        <f>SUM(C6:C10)</f>
        <v>99.999999999999986</v>
      </c>
      <c r="D27" s="36">
        <f>SUM(D6:D10)</f>
        <v>99.999999999999972</v>
      </c>
      <c r="E27" s="36">
        <f>SUM(E6:E10)</f>
        <v>100.00000000000001</v>
      </c>
    </row>
    <row r="28" spans="1:8" ht="14.1" customHeight="1">
      <c r="A28" s="39" t="s">
        <v>124</v>
      </c>
      <c r="B28" s="40">
        <f>[1]weight!C5</f>
        <v>195523943.28882846</v>
      </c>
      <c r="C28" s="40">
        <f>[1]weight!D5</f>
        <v>209424711.489961</v>
      </c>
      <c r="D28" s="40">
        <f>[1]weight!E5</f>
        <v>219334011.30071104</v>
      </c>
      <c r="E28" s="41">
        <f>[1]weight!F5</f>
        <v>229317647.35272753</v>
      </c>
    </row>
    <row r="29" spans="1:8" ht="14.1" customHeight="1">
      <c r="A29" s="39"/>
      <c r="B29" s="34"/>
    </row>
  </sheetData>
  <pageMargins left="0.6" right="1.167" top="0.76" bottom="1.31" header="0" footer="0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Contents</vt:lpstr>
      <vt:lpstr>Footnotes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Tilea</dc:creator>
  <cp:lastModifiedBy>Paula Guro</cp:lastModifiedBy>
  <dcterms:created xsi:type="dcterms:W3CDTF">2018-05-03T03:45:04Z</dcterms:created>
  <dcterms:modified xsi:type="dcterms:W3CDTF">2018-11-28T14:45:55Z</dcterms:modified>
</cp:coreProperties>
</file>